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Ex4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5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Ex6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7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charts/chartEx8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OneDrive\Desktop\"/>
    </mc:Choice>
  </mc:AlternateContent>
  <xr:revisionPtr revIDLastSave="0" documentId="8_{EC83E869-9F4C-4978-8AD2-CA5FADF1C5EF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leep_score" sheetId="1" r:id="rId1"/>
    <sheet name="Sheet1" sheetId="3" r:id="rId2"/>
    <sheet name="box whisker" sheetId="2" r:id="rId3"/>
  </sheets>
  <definedNames>
    <definedName name="_xlchart.v1.0" hidden="1">sleep_score!$A$2:$A$123</definedName>
    <definedName name="_xlchart.v1.1" hidden="1">sleep_score!$C$2:$C$123</definedName>
    <definedName name="_xlchart.v1.10" hidden="1">sleep_score!$A$2:$A$123</definedName>
    <definedName name="_xlchart.v1.11" hidden="1">sleep_score!$A$2:$A$31</definedName>
    <definedName name="_xlchart.v1.12" hidden="1">sleep_score!$A$32:$A$62</definedName>
    <definedName name="_xlchart.v1.13" hidden="1">sleep_score!$A$63:$A$92</definedName>
    <definedName name="_xlchart.v1.14" hidden="1">sleep_score!$A$93:$A$123</definedName>
    <definedName name="_xlchart.v1.15" hidden="1">sleep_score!$C$124:$C$128</definedName>
    <definedName name="_xlchart.v1.16" hidden="1">sleep_score!$C$2:$C$123</definedName>
    <definedName name="_xlchart.v1.17" hidden="1">sleep_score!$C$2:$C$31</definedName>
    <definedName name="_xlchart.v1.18" hidden="1">sleep_score!$C$32:$C$62</definedName>
    <definedName name="_xlchart.v1.19" hidden="1">sleep_score!$C$63:$C$92</definedName>
    <definedName name="_xlchart.v1.2" hidden="1">sleep_score!$A$2:$A$123</definedName>
    <definedName name="_xlchart.v1.20" hidden="1">sleep_score!$C$93:$C$123</definedName>
    <definedName name="_xlchart.v1.21" hidden="1">sleep_score!$E$124:$E$128</definedName>
    <definedName name="_xlchart.v1.22" hidden="1">sleep_score!$E$2:$E$123</definedName>
    <definedName name="_xlchart.v1.23" hidden="1">sleep_score!$E$2:$E$31</definedName>
    <definedName name="_xlchart.v1.24" hidden="1">sleep_score!$E$32:$E$62</definedName>
    <definedName name="_xlchart.v1.25" hidden="1">sleep_score!$E$63:$E$92</definedName>
    <definedName name="_xlchart.v1.26" hidden="1">sleep_score!$E$93:$E$123</definedName>
    <definedName name="_xlchart.v1.27" hidden="1">sleep_score!$F$124:$F$128</definedName>
    <definedName name="_xlchart.v1.28" hidden="1">sleep_score!$F$2:$F$123</definedName>
    <definedName name="_xlchart.v1.29" hidden="1">sleep_score!$F$2:$F$31</definedName>
    <definedName name="_xlchart.v1.3" hidden="1">sleep_score!$A$124:$A$128</definedName>
    <definedName name="_xlchart.v1.30" hidden="1">sleep_score!$F$32:$F$62</definedName>
    <definedName name="_xlchart.v1.31" hidden="1">sleep_score!$F$63:$F$92</definedName>
    <definedName name="_xlchart.v1.32" hidden="1">sleep_score!$F$93:$F$123</definedName>
    <definedName name="_xlchart.v1.4" hidden="1">sleep_score!$A$2:$A$123</definedName>
    <definedName name="_xlchart.v1.5" hidden="1">sleep_score!$A$2:$A$31</definedName>
    <definedName name="_xlchart.v1.6" hidden="1">sleep_score!$A$32:$A$62</definedName>
    <definedName name="_xlchart.v1.7" hidden="1">sleep_score!$A$63:$A$92</definedName>
    <definedName name="_xlchart.v1.8" hidden="1">sleep_score!$A$93:$A$123</definedName>
    <definedName name="_xlchart.v1.9" hidden="1">sleep_score!$A$124:$A$128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1" i="3" l="1"/>
  <c r="F130" i="3"/>
  <c r="F129" i="3"/>
  <c r="F128" i="3"/>
  <c r="F127" i="3"/>
  <c r="F126" i="3"/>
  <c r="F125" i="3"/>
  <c r="F124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C131" i="1" l="1"/>
  <c r="D131" i="1"/>
  <c r="E131" i="1"/>
  <c r="F131" i="1"/>
  <c r="A131" i="1"/>
  <c r="C130" i="1"/>
  <c r="D130" i="1"/>
  <c r="E130" i="1"/>
  <c r="F130" i="1"/>
  <c r="C129" i="1"/>
  <c r="D129" i="1"/>
  <c r="E129" i="1"/>
  <c r="F129" i="1"/>
  <c r="A130" i="1"/>
  <c r="A129" i="1"/>
  <c r="A128" i="1"/>
  <c r="A127" i="1"/>
  <c r="A124" i="1"/>
  <c r="A125" i="1"/>
  <c r="A126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</calcChain>
</file>

<file path=xl/sharedStrings.xml><?xml version="1.0" encoding="utf-8"?>
<sst xmlns="http://schemas.openxmlformats.org/spreadsheetml/2006/main" count="144" uniqueCount="138">
  <si>
    <t>calories</t>
  </si>
  <si>
    <t>timestamp</t>
  </si>
  <si>
    <t>overall_score</t>
  </si>
  <si>
    <t>revitalization_score</t>
  </si>
  <si>
    <t>deep_sleep_in_minutes</t>
  </si>
  <si>
    <t>restlessness</t>
  </si>
  <si>
    <t>date</t>
  </si>
  <si>
    <t>2019-09-01T08:47:30Z</t>
  </si>
  <si>
    <t>2019-09-02T10:51:30Z</t>
  </si>
  <si>
    <t>2019-09-03T06:28:30Z</t>
  </si>
  <si>
    <t>2019-09-04T06:37:30Z</t>
  </si>
  <si>
    <t>2019-09-05T07:08:30Z</t>
  </si>
  <si>
    <t>2019-09-06T07:42:00Z</t>
  </si>
  <si>
    <t>2019-09-07T07:53:30Z</t>
  </si>
  <si>
    <t>2019-09-08T09:09:30Z</t>
  </si>
  <si>
    <t>2019-09-09T06:29:30Z</t>
  </si>
  <si>
    <t>2019-09-10T07:32:30Z</t>
  </si>
  <si>
    <t>2019-09-11T06:18:00Z</t>
  </si>
  <si>
    <t>2019-09-12T07:08:30Z</t>
  </si>
  <si>
    <t>2019-09-13T07:19:00Z</t>
  </si>
  <si>
    <t>2019-09-14T07:01:30Z</t>
  </si>
  <si>
    <t>2019-09-15T09:51:30Z</t>
  </si>
  <si>
    <t>2019-09-16T06:33:30Z</t>
  </si>
  <si>
    <t>2019-09-17T04:38:30Z</t>
  </si>
  <si>
    <t>2019-09-18T06:29:30Z</t>
  </si>
  <si>
    <t>2019-09-19T04:01:30Z</t>
  </si>
  <si>
    <t>2019-09-20T06:31:30Z</t>
  </si>
  <si>
    <t>2019-09-21T10:32:30Z</t>
  </si>
  <si>
    <t>2019-09-22T09:51:00Z</t>
  </si>
  <si>
    <t>2019-09-23T06:45:00Z</t>
  </si>
  <si>
    <t>2019-09-24T06:37:30Z</t>
  </si>
  <si>
    <t>2019-09-25T07:02:30Z</t>
  </si>
  <si>
    <t>2019-09-26T06:38:00Z</t>
  </si>
  <si>
    <t>2019-09-27T07:01:30Z</t>
  </si>
  <si>
    <t>2019-09-28T10:11:30Z</t>
  </si>
  <si>
    <t>2019-09-29T10:30:00Z</t>
  </si>
  <si>
    <t>2019-09-30T07:15:00Z</t>
  </si>
  <si>
    <t>2019-10-01T06:40:30Z</t>
  </si>
  <si>
    <t>2019-10-02T06:26:30Z</t>
  </si>
  <si>
    <t>2019-10-03T06:41:30Z</t>
  </si>
  <si>
    <t>2019-10-04T06:59:30Z</t>
  </si>
  <si>
    <t>2019-10-05T07:15:30Z</t>
  </si>
  <si>
    <t>2019-10-06T09:39:00Z</t>
  </si>
  <si>
    <t>2019-10-07T07:08:00Z</t>
  </si>
  <si>
    <t>2019-10-08T09:07:00Z</t>
  </si>
  <si>
    <t>2019-10-09T07:44:30Z</t>
  </si>
  <si>
    <t>2019-10-10T07:39:30Z</t>
  </si>
  <si>
    <t>2019-10-11T06:53:30Z</t>
  </si>
  <si>
    <t>2019-10-12T07:59:00Z</t>
  </si>
  <si>
    <t>2019-10-13T09:23:30Z</t>
  </si>
  <si>
    <t>2019-10-14T06:14:00Z</t>
  </si>
  <si>
    <t>2019-10-15T06:49:00Z</t>
  </si>
  <si>
    <t>2019-10-16T06:40:30Z</t>
  </si>
  <si>
    <t>2019-10-17T06:50:30Z</t>
  </si>
  <si>
    <t>2019-10-18T07:25:30Z</t>
  </si>
  <si>
    <t>2019-10-19T09:01:30Z</t>
  </si>
  <si>
    <t>2019-10-20T09:53:00Z</t>
  </si>
  <si>
    <t>2019-10-21T07:01:00Z</t>
  </si>
  <si>
    <t>2019-10-22T07:07:30Z</t>
  </si>
  <si>
    <t>2019-10-23T06:42:30Z</t>
  </si>
  <si>
    <t>2019-10-24T08:02:30Z</t>
  </si>
  <si>
    <t>2019-10-25T06:36:30Z</t>
  </si>
  <si>
    <t>2019-10-26T09:12:00Z</t>
  </si>
  <si>
    <t>2019-10-27T09:34:00Z</t>
  </si>
  <si>
    <t>2019-10-28T06:30:00Z</t>
  </si>
  <si>
    <t>2019-10-29T06:27:30Z</t>
  </si>
  <si>
    <t>2019-10-30T07:03:30Z</t>
  </si>
  <si>
    <t>2019-10-31T07:03:30Z</t>
  </si>
  <si>
    <t>2019-11-01T07:05:30Z</t>
  </si>
  <si>
    <t>2019-11-02T09:45:30Z</t>
  </si>
  <si>
    <t>2019-11-03T09:27:30Z</t>
  </si>
  <si>
    <t>2019-11-04T07:09:00Z</t>
  </si>
  <si>
    <t>2019-11-05T07:06:30Z</t>
  </si>
  <si>
    <t>2019-11-06T07:25:30Z</t>
  </si>
  <si>
    <t>2019-11-07T07:07:00Z</t>
  </si>
  <si>
    <t>2019-11-08T07:04:30Z</t>
  </si>
  <si>
    <t>2019-11-09T08:35:00Z</t>
  </si>
  <si>
    <t>2019-11-10T08:50:30Z</t>
  </si>
  <si>
    <t>2019-11-11T06:53:30Z</t>
  </si>
  <si>
    <t>2019-11-12T07:04:30Z</t>
  </si>
  <si>
    <t>2019-11-13T07:01:30Z</t>
  </si>
  <si>
    <t>2019-11-14T07:11:00Z</t>
  </si>
  <si>
    <t>2019-11-15T06:34:30Z</t>
  </si>
  <si>
    <t>2019-11-16T07:45:30Z</t>
  </si>
  <si>
    <t>2019-11-17T06:15:30Z</t>
  </si>
  <si>
    <t>2019-11-18T06:15:30Z</t>
  </si>
  <si>
    <t>2019-11-19T06:19:30Z</t>
  </si>
  <si>
    <t>2019-11-20T06:47:00Z</t>
  </si>
  <si>
    <t>2019-11-21T06:12:30Z</t>
  </si>
  <si>
    <t>2019-11-22T06:00:00Z</t>
  </si>
  <si>
    <t>2019-11-23T10:30:30Z</t>
  </si>
  <si>
    <t>2019-11-24T10:56:00Z</t>
  </si>
  <si>
    <t>2019-11-25T07:01:00Z</t>
  </si>
  <si>
    <t>2019-11-26T06:59:30Z</t>
  </si>
  <si>
    <t>2019-11-27T07:07:00Z</t>
  </si>
  <si>
    <t>2019-11-28T09:50:00Z</t>
  </si>
  <si>
    <t>2019-11-29T07:06:30Z</t>
  </si>
  <si>
    <t>2019-11-30T09:27:30Z</t>
  </si>
  <si>
    <t>2019-12-01T07:08:00Z</t>
  </si>
  <si>
    <t>2019-12-02T07:08:00Z</t>
  </si>
  <si>
    <t>2019-12-03T07:09:30Z</t>
  </si>
  <si>
    <t>2019-12-04T06:37:30Z</t>
  </si>
  <si>
    <t>2019-12-05T07:08:30Z</t>
  </si>
  <si>
    <t>2019-12-06T07:04:30Z</t>
  </si>
  <si>
    <t>2019-12-07T08:31:00Z</t>
  </si>
  <si>
    <t>2019-12-08T09:31:30Z</t>
  </si>
  <si>
    <t>2019-12-09T06:55:00Z</t>
  </si>
  <si>
    <t>2019-12-10T06:38:30Z</t>
  </si>
  <si>
    <t>2019-12-11T06:31:00Z</t>
  </si>
  <si>
    <t>2019-12-12T06:29:00Z</t>
  </si>
  <si>
    <t>2019-12-13T06:54:00Z</t>
  </si>
  <si>
    <t>2019-12-14T10:42:00Z</t>
  </si>
  <si>
    <t>2019-12-15T10:57:30Z</t>
  </si>
  <si>
    <t>2019-12-16T06:54:30Z</t>
  </si>
  <si>
    <t>2019-12-17T06:49:30Z</t>
  </si>
  <si>
    <t>2019-12-18T06:30:00Z</t>
  </si>
  <si>
    <t>2019-12-19T06:27:30Z</t>
  </si>
  <si>
    <t>2019-12-20T06:39:30Z</t>
  </si>
  <si>
    <t>2019-12-21T10:25:00Z</t>
  </si>
  <si>
    <t>2019-12-22T10:04:00Z</t>
  </si>
  <si>
    <t>2019-12-23T06:41:00Z</t>
  </si>
  <si>
    <t>2019-12-24T06:55:30Z</t>
  </si>
  <si>
    <t>2019-12-25T08:30:30Z</t>
  </si>
  <si>
    <t>2019-12-26T07:59:30Z</t>
  </si>
  <si>
    <t>2019-12-27T08:54:00Z</t>
  </si>
  <si>
    <t>2019-12-28T10:21:00Z</t>
  </si>
  <si>
    <t>2019-12-29T04:56:00Z</t>
  </si>
  <si>
    <t>2019-12-30T09:29:00Z</t>
  </si>
  <si>
    <t>2019-12-31T07:05:00Z</t>
  </si>
  <si>
    <t>min</t>
  </si>
  <si>
    <t>".25"</t>
  </si>
  <si>
    <t>mean</t>
  </si>
  <si>
    <t>".75"</t>
  </si>
  <si>
    <t>max</t>
  </si>
  <si>
    <t>median</t>
  </si>
  <si>
    <t>std dev</t>
  </si>
  <si>
    <t>mode</t>
  </si>
  <si>
    <t>https://help.fitbit.com/articles/en_US/Help_article/2439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</si>
</sst>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F800]dddd\,\ mmmm\ dd\,\ 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15" fillId="0" borderId="0" xfId="16"/>
    <xf numFmtId="0" fontId="15" fillId="0" borderId="11" xfId="16" applyBorder="1"/>
    <xf numFmtId="0" fontId="0" fillId="0" borderId="11" xfId="0" applyBorder="1"/>
    <xf numFmtId="164" fontId="0" fillId="0" borderId="0" xfId="0" applyNumberFormat="1" applyAlignment="1"/>
    <xf numFmtId="0" fontId="18" fillId="0" borderId="0" xfId="42"/>
    <xf numFmtId="165" fontId="0" fillId="0" borderId="0" xfId="0" applyNumberFormat="1"/>
    <xf numFmtId="165" fontId="0" fillId="0" borderId="11" xfId="0" applyNumberFormat="1" applyBorder="1"/>
    <xf numFmtId="165" fontId="15" fillId="0" borderId="0" xfId="16" applyNumberFormat="1"/>
    <xf numFmtId="165" fontId="15" fillId="0" borderId="11" xfId="16" applyNumberFormat="1" applyBorder="1"/>
    <xf numFmtId="165" fontId="0" fillId="0" borderId="10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11" xfId="0" applyNumberFormat="1" applyBorder="1"/>
    <xf numFmtId="0" fontId="15" fillId="0" borderId="0" xfId="16" applyNumberFormat="1"/>
    <xf numFmtId="0" fontId="15" fillId="0" borderId="11" xfId="16" applyNumberFormat="1" applyBorder="1"/>
    <xf numFmtId="0" fontId="0" fillId="0" borderId="1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sleep_score!$E$2:$E$123</c:f>
              <c:numCache>
                <c:formatCode>General</c:formatCode>
                <c:ptCount val="122"/>
                <c:pt idx="0">
                  <c:v>77</c:v>
                </c:pt>
                <c:pt idx="1">
                  <c:v>119</c:v>
                </c:pt>
                <c:pt idx="2">
                  <c:v>22</c:v>
                </c:pt>
                <c:pt idx="3">
                  <c:v>59</c:v>
                </c:pt>
                <c:pt idx="4">
                  <c:v>55</c:v>
                </c:pt>
                <c:pt idx="5">
                  <c:v>95</c:v>
                </c:pt>
                <c:pt idx="6">
                  <c:v>80</c:v>
                </c:pt>
                <c:pt idx="7">
                  <c:v>120</c:v>
                </c:pt>
                <c:pt idx="8">
                  <c:v>65</c:v>
                </c:pt>
                <c:pt idx="9">
                  <c:v>74</c:v>
                </c:pt>
                <c:pt idx="10">
                  <c:v>50</c:v>
                </c:pt>
                <c:pt idx="11">
                  <c:v>67</c:v>
                </c:pt>
                <c:pt idx="12">
                  <c:v>78</c:v>
                </c:pt>
                <c:pt idx="13">
                  <c:v>64</c:v>
                </c:pt>
                <c:pt idx="14">
                  <c:v>75</c:v>
                </c:pt>
                <c:pt idx="15">
                  <c:v>76</c:v>
                </c:pt>
                <c:pt idx="16">
                  <c:v>0</c:v>
                </c:pt>
                <c:pt idx="17">
                  <c:v>79</c:v>
                </c:pt>
                <c:pt idx="18">
                  <c:v>43</c:v>
                </c:pt>
                <c:pt idx="19">
                  <c:v>71</c:v>
                </c:pt>
                <c:pt idx="20">
                  <c:v>125</c:v>
                </c:pt>
                <c:pt idx="21">
                  <c:v>107</c:v>
                </c:pt>
                <c:pt idx="22">
                  <c:v>70</c:v>
                </c:pt>
                <c:pt idx="23">
                  <c:v>68</c:v>
                </c:pt>
                <c:pt idx="24">
                  <c:v>58</c:v>
                </c:pt>
                <c:pt idx="25">
                  <c:v>54</c:v>
                </c:pt>
                <c:pt idx="26">
                  <c:v>69</c:v>
                </c:pt>
                <c:pt idx="27">
                  <c:v>97</c:v>
                </c:pt>
                <c:pt idx="28">
                  <c:v>106</c:v>
                </c:pt>
                <c:pt idx="29">
                  <c:v>83</c:v>
                </c:pt>
                <c:pt idx="30">
                  <c:v>25</c:v>
                </c:pt>
                <c:pt idx="31">
                  <c:v>62</c:v>
                </c:pt>
                <c:pt idx="32">
                  <c:v>68</c:v>
                </c:pt>
                <c:pt idx="33">
                  <c:v>103</c:v>
                </c:pt>
                <c:pt idx="34">
                  <c:v>48</c:v>
                </c:pt>
                <c:pt idx="35">
                  <c:v>94</c:v>
                </c:pt>
                <c:pt idx="36">
                  <c:v>71</c:v>
                </c:pt>
                <c:pt idx="37">
                  <c:v>95</c:v>
                </c:pt>
                <c:pt idx="38">
                  <c:v>118</c:v>
                </c:pt>
                <c:pt idx="39">
                  <c:v>68</c:v>
                </c:pt>
                <c:pt idx="40">
                  <c:v>41</c:v>
                </c:pt>
                <c:pt idx="41">
                  <c:v>90</c:v>
                </c:pt>
                <c:pt idx="42">
                  <c:v>26</c:v>
                </c:pt>
                <c:pt idx="43">
                  <c:v>47</c:v>
                </c:pt>
                <c:pt idx="44">
                  <c:v>94</c:v>
                </c:pt>
                <c:pt idx="45">
                  <c:v>84</c:v>
                </c:pt>
                <c:pt idx="46">
                  <c:v>59</c:v>
                </c:pt>
                <c:pt idx="47">
                  <c:v>81</c:v>
                </c:pt>
                <c:pt idx="48">
                  <c:v>79</c:v>
                </c:pt>
                <c:pt idx="49">
                  <c:v>75</c:v>
                </c:pt>
                <c:pt idx="50">
                  <c:v>67</c:v>
                </c:pt>
                <c:pt idx="51">
                  <c:v>61</c:v>
                </c:pt>
                <c:pt idx="52">
                  <c:v>52</c:v>
                </c:pt>
                <c:pt idx="53">
                  <c:v>85</c:v>
                </c:pt>
                <c:pt idx="54">
                  <c:v>85</c:v>
                </c:pt>
                <c:pt idx="55">
                  <c:v>118</c:v>
                </c:pt>
                <c:pt idx="56">
                  <c:v>110</c:v>
                </c:pt>
                <c:pt idx="57">
                  <c:v>51</c:v>
                </c:pt>
                <c:pt idx="58">
                  <c:v>69</c:v>
                </c:pt>
                <c:pt idx="59">
                  <c:v>59</c:v>
                </c:pt>
                <c:pt idx="60">
                  <c:v>63</c:v>
                </c:pt>
                <c:pt idx="61">
                  <c:v>64</c:v>
                </c:pt>
                <c:pt idx="62">
                  <c:v>94</c:v>
                </c:pt>
                <c:pt idx="63">
                  <c:v>95</c:v>
                </c:pt>
                <c:pt idx="64">
                  <c:v>67</c:v>
                </c:pt>
                <c:pt idx="65">
                  <c:v>84</c:v>
                </c:pt>
                <c:pt idx="66">
                  <c:v>68</c:v>
                </c:pt>
                <c:pt idx="67">
                  <c:v>101</c:v>
                </c:pt>
                <c:pt idx="68">
                  <c:v>68</c:v>
                </c:pt>
                <c:pt idx="69">
                  <c:v>116</c:v>
                </c:pt>
                <c:pt idx="70">
                  <c:v>99</c:v>
                </c:pt>
                <c:pt idx="71">
                  <c:v>85</c:v>
                </c:pt>
                <c:pt idx="72">
                  <c:v>59</c:v>
                </c:pt>
                <c:pt idx="73">
                  <c:v>44</c:v>
                </c:pt>
                <c:pt idx="74">
                  <c:v>76</c:v>
                </c:pt>
                <c:pt idx="75">
                  <c:v>92</c:v>
                </c:pt>
                <c:pt idx="76">
                  <c:v>93</c:v>
                </c:pt>
                <c:pt idx="77">
                  <c:v>75</c:v>
                </c:pt>
                <c:pt idx="78">
                  <c:v>56</c:v>
                </c:pt>
                <c:pt idx="79">
                  <c:v>86</c:v>
                </c:pt>
                <c:pt idx="80">
                  <c:v>51</c:v>
                </c:pt>
                <c:pt idx="81">
                  <c:v>65</c:v>
                </c:pt>
                <c:pt idx="82">
                  <c:v>45</c:v>
                </c:pt>
                <c:pt idx="83">
                  <c:v>84</c:v>
                </c:pt>
                <c:pt idx="84">
                  <c:v>147</c:v>
                </c:pt>
                <c:pt idx="85">
                  <c:v>87</c:v>
                </c:pt>
                <c:pt idx="86">
                  <c:v>51</c:v>
                </c:pt>
                <c:pt idx="87">
                  <c:v>40</c:v>
                </c:pt>
                <c:pt idx="88">
                  <c:v>138</c:v>
                </c:pt>
                <c:pt idx="89">
                  <c:v>103</c:v>
                </c:pt>
                <c:pt idx="90">
                  <c:v>91</c:v>
                </c:pt>
                <c:pt idx="91">
                  <c:v>77</c:v>
                </c:pt>
                <c:pt idx="92">
                  <c:v>63</c:v>
                </c:pt>
                <c:pt idx="93">
                  <c:v>48</c:v>
                </c:pt>
                <c:pt idx="94">
                  <c:v>42</c:v>
                </c:pt>
                <c:pt idx="95">
                  <c:v>66</c:v>
                </c:pt>
                <c:pt idx="96">
                  <c:v>98</c:v>
                </c:pt>
                <c:pt idx="97">
                  <c:v>95</c:v>
                </c:pt>
                <c:pt idx="98">
                  <c:v>109</c:v>
                </c:pt>
                <c:pt idx="99">
                  <c:v>62</c:v>
                </c:pt>
                <c:pt idx="100">
                  <c:v>69</c:v>
                </c:pt>
                <c:pt idx="101">
                  <c:v>67</c:v>
                </c:pt>
                <c:pt idx="102">
                  <c:v>94</c:v>
                </c:pt>
                <c:pt idx="103">
                  <c:v>52</c:v>
                </c:pt>
                <c:pt idx="104">
                  <c:v>83</c:v>
                </c:pt>
                <c:pt idx="105">
                  <c:v>82</c:v>
                </c:pt>
                <c:pt idx="106">
                  <c:v>58</c:v>
                </c:pt>
                <c:pt idx="107">
                  <c:v>73</c:v>
                </c:pt>
                <c:pt idx="108">
                  <c:v>32</c:v>
                </c:pt>
                <c:pt idx="109">
                  <c:v>56</c:v>
                </c:pt>
                <c:pt idx="110">
                  <c:v>73</c:v>
                </c:pt>
                <c:pt idx="111">
                  <c:v>50</c:v>
                </c:pt>
                <c:pt idx="112">
                  <c:v>104</c:v>
                </c:pt>
                <c:pt idx="113">
                  <c:v>69</c:v>
                </c:pt>
                <c:pt idx="114">
                  <c:v>84</c:v>
                </c:pt>
                <c:pt idx="115">
                  <c:v>83</c:v>
                </c:pt>
                <c:pt idx="116">
                  <c:v>86</c:v>
                </c:pt>
                <c:pt idx="117">
                  <c:v>105</c:v>
                </c:pt>
                <c:pt idx="118">
                  <c:v>91</c:v>
                </c:pt>
                <c:pt idx="119">
                  <c:v>57</c:v>
                </c:pt>
                <c:pt idx="120">
                  <c:v>87</c:v>
                </c:pt>
                <c:pt idx="12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1-4ED8-A0F1-64ED31D1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910304"/>
        <c:axId val="1515238848"/>
      </c:line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sleep_score!$A$2:$A$123</c:f>
              <c:numCache>
                <c:formatCode>General</c:formatCode>
                <c:ptCount val="122"/>
                <c:pt idx="0">
                  <c:v>2764</c:v>
                </c:pt>
                <c:pt idx="1">
                  <c:v>3301</c:v>
                </c:pt>
                <c:pt idx="2">
                  <c:v>3133</c:v>
                </c:pt>
                <c:pt idx="3">
                  <c:v>2522</c:v>
                </c:pt>
                <c:pt idx="4">
                  <c:v>2727</c:v>
                </c:pt>
                <c:pt idx="5">
                  <c:v>3689</c:v>
                </c:pt>
                <c:pt idx="6">
                  <c:v>3367</c:v>
                </c:pt>
                <c:pt idx="7">
                  <c:v>2790</c:v>
                </c:pt>
                <c:pt idx="8">
                  <c:v>3220</c:v>
                </c:pt>
                <c:pt idx="9">
                  <c:v>2972</c:v>
                </c:pt>
                <c:pt idx="10">
                  <c:v>3185</c:v>
                </c:pt>
                <c:pt idx="11">
                  <c:v>3445</c:v>
                </c:pt>
                <c:pt idx="12">
                  <c:v>3270</c:v>
                </c:pt>
                <c:pt idx="13">
                  <c:v>5414</c:v>
                </c:pt>
                <c:pt idx="14">
                  <c:v>2820</c:v>
                </c:pt>
                <c:pt idx="15">
                  <c:v>2390</c:v>
                </c:pt>
                <c:pt idx="16">
                  <c:v>2744</c:v>
                </c:pt>
                <c:pt idx="17">
                  <c:v>3061</c:v>
                </c:pt>
                <c:pt idx="18">
                  <c:v>2817</c:v>
                </c:pt>
                <c:pt idx="19">
                  <c:v>2997</c:v>
                </c:pt>
                <c:pt idx="20">
                  <c:v>3642</c:v>
                </c:pt>
                <c:pt idx="21">
                  <c:v>3284</c:v>
                </c:pt>
                <c:pt idx="22">
                  <c:v>2754</c:v>
                </c:pt>
                <c:pt idx="23">
                  <c:v>2896</c:v>
                </c:pt>
                <c:pt idx="24">
                  <c:v>3289</c:v>
                </c:pt>
                <c:pt idx="25">
                  <c:v>3177</c:v>
                </c:pt>
                <c:pt idx="26">
                  <c:v>2644</c:v>
                </c:pt>
                <c:pt idx="27">
                  <c:v>3151</c:v>
                </c:pt>
                <c:pt idx="28">
                  <c:v>2441</c:v>
                </c:pt>
                <c:pt idx="29">
                  <c:v>2824</c:v>
                </c:pt>
                <c:pt idx="30">
                  <c:v>2909</c:v>
                </c:pt>
                <c:pt idx="31">
                  <c:v>2548</c:v>
                </c:pt>
                <c:pt idx="32">
                  <c:v>2784</c:v>
                </c:pt>
                <c:pt idx="33">
                  <c:v>2392</c:v>
                </c:pt>
                <c:pt idx="34">
                  <c:v>2543</c:v>
                </c:pt>
                <c:pt idx="35">
                  <c:v>2900</c:v>
                </c:pt>
                <c:pt idx="36">
                  <c:v>2805</c:v>
                </c:pt>
                <c:pt idx="37">
                  <c:v>2833</c:v>
                </c:pt>
                <c:pt idx="38">
                  <c:v>2250</c:v>
                </c:pt>
                <c:pt idx="39">
                  <c:v>2857</c:v>
                </c:pt>
                <c:pt idx="40">
                  <c:v>2555</c:v>
                </c:pt>
                <c:pt idx="41">
                  <c:v>2603</c:v>
                </c:pt>
                <c:pt idx="42">
                  <c:v>2433</c:v>
                </c:pt>
                <c:pt idx="43">
                  <c:v>2993</c:v>
                </c:pt>
                <c:pt idx="44">
                  <c:v>2329</c:v>
                </c:pt>
                <c:pt idx="45">
                  <c:v>3090</c:v>
                </c:pt>
                <c:pt idx="46">
                  <c:v>3207</c:v>
                </c:pt>
                <c:pt idx="47">
                  <c:v>2974</c:v>
                </c:pt>
                <c:pt idx="48">
                  <c:v>2851</c:v>
                </c:pt>
                <c:pt idx="49">
                  <c:v>2745</c:v>
                </c:pt>
                <c:pt idx="50">
                  <c:v>2888</c:v>
                </c:pt>
                <c:pt idx="51">
                  <c:v>2816</c:v>
                </c:pt>
                <c:pt idx="52">
                  <c:v>2764</c:v>
                </c:pt>
                <c:pt idx="53">
                  <c:v>2307</c:v>
                </c:pt>
                <c:pt idx="54">
                  <c:v>2393</c:v>
                </c:pt>
                <c:pt idx="55">
                  <c:v>2541</c:v>
                </c:pt>
                <c:pt idx="56">
                  <c:v>2733</c:v>
                </c:pt>
                <c:pt idx="57">
                  <c:v>2849</c:v>
                </c:pt>
                <c:pt idx="58">
                  <c:v>3104</c:v>
                </c:pt>
                <c:pt idx="59">
                  <c:v>2501</c:v>
                </c:pt>
                <c:pt idx="60">
                  <c:v>3419</c:v>
                </c:pt>
                <c:pt idx="61">
                  <c:v>2586</c:v>
                </c:pt>
                <c:pt idx="62">
                  <c:v>2756</c:v>
                </c:pt>
                <c:pt idx="63">
                  <c:v>2736</c:v>
                </c:pt>
                <c:pt idx="64">
                  <c:v>2979</c:v>
                </c:pt>
                <c:pt idx="65">
                  <c:v>2685</c:v>
                </c:pt>
                <c:pt idx="66">
                  <c:v>2813</c:v>
                </c:pt>
                <c:pt idx="67">
                  <c:v>2891</c:v>
                </c:pt>
                <c:pt idx="68">
                  <c:v>2318</c:v>
                </c:pt>
                <c:pt idx="69">
                  <c:v>2277</c:v>
                </c:pt>
                <c:pt idx="70">
                  <c:v>2976</c:v>
                </c:pt>
                <c:pt idx="71">
                  <c:v>3047</c:v>
                </c:pt>
                <c:pt idx="72">
                  <c:v>3274</c:v>
                </c:pt>
                <c:pt idx="73">
                  <c:v>2877</c:v>
                </c:pt>
                <c:pt idx="74">
                  <c:v>2422</c:v>
                </c:pt>
                <c:pt idx="75">
                  <c:v>2667</c:v>
                </c:pt>
                <c:pt idx="76">
                  <c:v>3464</c:v>
                </c:pt>
                <c:pt idx="77">
                  <c:v>2913</c:v>
                </c:pt>
                <c:pt idx="78">
                  <c:v>3046</c:v>
                </c:pt>
                <c:pt idx="79">
                  <c:v>2485</c:v>
                </c:pt>
                <c:pt idx="80">
                  <c:v>3299</c:v>
                </c:pt>
                <c:pt idx="81">
                  <c:v>2942</c:v>
                </c:pt>
                <c:pt idx="82">
                  <c:v>2634</c:v>
                </c:pt>
                <c:pt idx="83">
                  <c:v>3401</c:v>
                </c:pt>
                <c:pt idx="84">
                  <c:v>2262</c:v>
                </c:pt>
                <c:pt idx="85">
                  <c:v>2771</c:v>
                </c:pt>
                <c:pt idx="86">
                  <c:v>2770</c:v>
                </c:pt>
                <c:pt idx="87">
                  <c:v>2748</c:v>
                </c:pt>
                <c:pt idx="88">
                  <c:v>2576</c:v>
                </c:pt>
                <c:pt idx="89">
                  <c:v>2875</c:v>
                </c:pt>
                <c:pt idx="90">
                  <c:v>4185</c:v>
                </c:pt>
                <c:pt idx="91">
                  <c:v>2966</c:v>
                </c:pt>
                <c:pt idx="92">
                  <c:v>2813</c:v>
                </c:pt>
                <c:pt idx="93">
                  <c:v>2432</c:v>
                </c:pt>
                <c:pt idx="94">
                  <c:v>3148</c:v>
                </c:pt>
                <c:pt idx="95">
                  <c:v>2708</c:v>
                </c:pt>
                <c:pt idx="96">
                  <c:v>2435</c:v>
                </c:pt>
                <c:pt idx="97">
                  <c:v>2754</c:v>
                </c:pt>
                <c:pt idx="98">
                  <c:v>3577</c:v>
                </c:pt>
                <c:pt idx="99">
                  <c:v>3041</c:v>
                </c:pt>
                <c:pt idx="100">
                  <c:v>2962</c:v>
                </c:pt>
                <c:pt idx="101">
                  <c:v>2910</c:v>
                </c:pt>
                <c:pt idx="102">
                  <c:v>2183</c:v>
                </c:pt>
                <c:pt idx="103">
                  <c:v>2470</c:v>
                </c:pt>
                <c:pt idx="104">
                  <c:v>2464</c:v>
                </c:pt>
                <c:pt idx="105">
                  <c:v>2717</c:v>
                </c:pt>
                <c:pt idx="106">
                  <c:v>2959</c:v>
                </c:pt>
                <c:pt idx="107">
                  <c:v>3053</c:v>
                </c:pt>
                <c:pt idx="108">
                  <c:v>2694</c:v>
                </c:pt>
                <c:pt idx="109">
                  <c:v>3155</c:v>
                </c:pt>
                <c:pt idx="110">
                  <c:v>2639</c:v>
                </c:pt>
                <c:pt idx="111">
                  <c:v>2494</c:v>
                </c:pt>
                <c:pt idx="112">
                  <c:v>2778</c:v>
                </c:pt>
                <c:pt idx="113">
                  <c:v>2496</c:v>
                </c:pt>
                <c:pt idx="114">
                  <c:v>3794</c:v>
                </c:pt>
                <c:pt idx="115">
                  <c:v>3064</c:v>
                </c:pt>
                <c:pt idx="116">
                  <c:v>2814</c:v>
                </c:pt>
                <c:pt idx="117">
                  <c:v>3528</c:v>
                </c:pt>
                <c:pt idx="118">
                  <c:v>3104</c:v>
                </c:pt>
                <c:pt idx="119">
                  <c:v>2638</c:v>
                </c:pt>
                <c:pt idx="120">
                  <c:v>3910</c:v>
                </c:pt>
                <c:pt idx="121">
                  <c:v>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1-4ED8-A0F1-64ED31D1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909424"/>
        <c:axId val="1442871536"/>
      </c:lineChart>
      <c:dateAx>
        <c:axId val="114691030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238848"/>
        <c:crosses val="autoZero"/>
        <c:auto val="0"/>
        <c:lblOffset val="100"/>
        <c:baseTimeUnit val="days"/>
        <c:majorUnit val="30"/>
      </c:dateAx>
      <c:valAx>
        <c:axId val="151523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Restful</a:t>
                </a:r>
                <a:r>
                  <a:rPr lang="en-US" sz="1400" baseline="0"/>
                  <a:t> Minutes in Sleep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910304"/>
        <c:crosses val="autoZero"/>
        <c:crossBetween val="between"/>
      </c:valAx>
      <c:valAx>
        <c:axId val="1442871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Calories Burned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909424"/>
        <c:crosses val="max"/>
        <c:crossBetween val="between"/>
      </c:valAx>
      <c:catAx>
        <c:axId val="128190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442871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Calories Burned vs</a:t>
            </a:r>
            <a:r>
              <a:rPr lang="en-US" sz="2000" baseline="0"/>
              <a:t>. Deep Sleep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Deep Sleep (min.)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Sheet1!$C$2:$C$123</c:f>
              <c:numCache>
                <c:formatCode>General</c:formatCode>
                <c:ptCount val="122"/>
                <c:pt idx="0">
                  <c:v>77</c:v>
                </c:pt>
                <c:pt idx="1">
                  <c:v>119</c:v>
                </c:pt>
                <c:pt idx="2">
                  <c:v>22</c:v>
                </c:pt>
                <c:pt idx="3">
                  <c:v>59</c:v>
                </c:pt>
                <c:pt idx="4">
                  <c:v>55</c:v>
                </c:pt>
                <c:pt idx="5">
                  <c:v>95</c:v>
                </c:pt>
                <c:pt idx="6">
                  <c:v>80</c:v>
                </c:pt>
                <c:pt idx="7">
                  <c:v>120</c:v>
                </c:pt>
                <c:pt idx="8">
                  <c:v>65</c:v>
                </c:pt>
                <c:pt idx="9">
                  <c:v>74</c:v>
                </c:pt>
                <c:pt idx="10">
                  <c:v>50</c:v>
                </c:pt>
                <c:pt idx="11">
                  <c:v>67</c:v>
                </c:pt>
                <c:pt idx="12">
                  <c:v>78</c:v>
                </c:pt>
                <c:pt idx="13">
                  <c:v>64</c:v>
                </c:pt>
                <c:pt idx="14">
                  <c:v>75</c:v>
                </c:pt>
                <c:pt idx="15">
                  <c:v>76</c:v>
                </c:pt>
                <c:pt idx="16">
                  <c:v>0</c:v>
                </c:pt>
                <c:pt idx="17">
                  <c:v>79</c:v>
                </c:pt>
                <c:pt idx="18">
                  <c:v>43</c:v>
                </c:pt>
                <c:pt idx="19">
                  <c:v>71</c:v>
                </c:pt>
                <c:pt idx="20">
                  <c:v>125</c:v>
                </c:pt>
                <c:pt idx="21">
                  <c:v>107</c:v>
                </c:pt>
                <c:pt idx="22">
                  <c:v>70</c:v>
                </c:pt>
                <c:pt idx="23">
                  <c:v>68</c:v>
                </c:pt>
                <c:pt idx="24">
                  <c:v>58</c:v>
                </c:pt>
                <c:pt idx="25">
                  <c:v>54</c:v>
                </c:pt>
                <c:pt idx="26">
                  <c:v>69</c:v>
                </c:pt>
                <c:pt idx="27">
                  <c:v>97</c:v>
                </c:pt>
                <c:pt idx="28">
                  <c:v>106</c:v>
                </c:pt>
                <c:pt idx="29">
                  <c:v>83</c:v>
                </c:pt>
                <c:pt idx="30">
                  <c:v>25</c:v>
                </c:pt>
                <c:pt idx="31">
                  <c:v>62</c:v>
                </c:pt>
                <c:pt idx="32">
                  <c:v>68</c:v>
                </c:pt>
                <c:pt idx="33">
                  <c:v>103</c:v>
                </c:pt>
                <c:pt idx="34">
                  <c:v>48</c:v>
                </c:pt>
                <c:pt idx="35">
                  <c:v>94</c:v>
                </c:pt>
                <c:pt idx="36">
                  <c:v>71</c:v>
                </c:pt>
                <c:pt idx="37">
                  <c:v>95</c:v>
                </c:pt>
                <c:pt idx="38">
                  <c:v>118</c:v>
                </c:pt>
                <c:pt idx="39">
                  <c:v>68</c:v>
                </c:pt>
                <c:pt idx="40">
                  <c:v>41</c:v>
                </c:pt>
                <c:pt idx="41">
                  <c:v>90</c:v>
                </c:pt>
                <c:pt idx="42">
                  <c:v>26</c:v>
                </c:pt>
                <c:pt idx="43">
                  <c:v>47</c:v>
                </c:pt>
                <c:pt idx="44">
                  <c:v>94</c:v>
                </c:pt>
                <c:pt idx="45">
                  <c:v>84</c:v>
                </c:pt>
                <c:pt idx="46">
                  <c:v>59</c:v>
                </c:pt>
                <c:pt idx="47">
                  <c:v>81</c:v>
                </c:pt>
                <c:pt idx="48">
                  <c:v>79</c:v>
                </c:pt>
                <c:pt idx="49">
                  <c:v>75</c:v>
                </c:pt>
                <c:pt idx="50">
                  <c:v>67</c:v>
                </c:pt>
                <c:pt idx="51">
                  <c:v>61</c:v>
                </c:pt>
                <c:pt idx="52">
                  <c:v>52</c:v>
                </c:pt>
                <c:pt idx="53">
                  <c:v>85</c:v>
                </c:pt>
                <c:pt idx="54">
                  <c:v>85</c:v>
                </c:pt>
                <c:pt idx="55">
                  <c:v>118</c:v>
                </c:pt>
                <c:pt idx="56">
                  <c:v>110</c:v>
                </c:pt>
                <c:pt idx="57">
                  <c:v>51</c:v>
                </c:pt>
                <c:pt idx="58">
                  <c:v>69</c:v>
                </c:pt>
                <c:pt idx="59">
                  <c:v>59</c:v>
                </c:pt>
                <c:pt idx="60">
                  <c:v>63</c:v>
                </c:pt>
                <c:pt idx="61">
                  <c:v>64</c:v>
                </c:pt>
                <c:pt idx="62">
                  <c:v>94</c:v>
                </c:pt>
                <c:pt idx="63">
                  <c:v>95</c:v>
                </c:pt>
                <c:pt idx="64">
                  <c:v>67</c:v>
                </c:pt>
                <c:pt idx="65">
                  <c:v>84</c:v>
                </c:pt>
                <c:pt idx="66">
                  <c:v>68</c:v>
                </c:pt>
                <c:pt idx="67">
                  <c:v>101</c:v>
                </c:pt>
                <c:pt idx="68">
                  <c:v>68</c:v>
                </c:pt>
                <c:pt idx="69">
                  <c:v>116</c:v>
                </c:pt>
                <c:pt idx="70">
                  <c:v>99</c:v>
                </c:pt>
                <c:pt idx="71">
                  <c:v>85</c:v>
                </c:pt>
                <c:pt idx="72">
                  <c:v>59</c:v>
                </c:pt>
                <c:pt idx="73">
                  <c:v>44</c:v>
                </c:pt>
                <c:pt idx="74">
                  <c:v>76</c:v>
                </c:pt>
                <c:pt idx="75">
                  <c:v>92</c:v>
                </c:pt>
                <c:pt idx="76">
                  <c:v>93</c:v>
                </c:pt>
                <c:pt idx="77">
                  <c:v>75</c:v>
                </c:pt>
                <c:pt idx="78">
                  <c:v>56</c:v>
                </c:pt>
                <c:pt idx="79">
                  <c:v>86</c:v>
                </c:pt>
                <c:pt idx="80">
                  <c:v>51</c:v>
                </c:pt>
                <c:pt idx="81">
                  <c:v>65</c:v>
                </c:pt>
                <c:pt idx="82">
                  <c:v>45</c:v>
                </c:pt>
                <c:pt idx="83">
                  <c:v>84</c:v>
                </c:pt>
                <c:pt idx="84">
                  <c:v>147</c:v>
                </c:pt>
                <c:pt idx="85">
                  <c:v>87</c:v>
                </c:pt>
                <c:pt idx="86">
                  <c:v>51</c:v>
                </c:pt>
                <c:pt idx="87">
                  <c:v>40</c:v>
                </c:pt>
                <c:pt idx="88">
                  <c:v>138</c:v>
                </c:pt>
                <c:pt idx="89">
                  <c:v>103</c:v>
                </c:pt>
                <c:pt idx="90">
                  <c:v>91</c:v>
                </c:pt>
                <c:pt idx="91">
                  <c:v>77</c:v>
                </c:pt>
                <c:pt idx="92">
                  <c:v>63</c:v>
                </c:pt>
                <c:pt idx="93">
                  <c:v>48</c:v>
                </c:pt>
                <c:pt idx="94">
                  <c:v>42</c:v>
                </c:pt>
                <c:pt idx="95">
                  <c:v>66</c:v>
                </c:pt>
                <c:pt idx="96">
                  <c:v>98</c:v>
                </c:pt>
                <c:pt idx="97">
                  <c:v>95</c:v>
                </c:pt>
                <c:pt idx="98">
                  <c:v>109</c:v>
                </c:pt>
                <c:pt idx="99">
                  <c:v>62</c:v>
                </c:pt>
                <c:pt idx="100">
                  <c:v>69</c:v>
                </c:pt>
                <c:pt idx="101">
                  <c:v>67</c:v>
                </c:pt>
                <c:pt idx="102">
                  <c:v>94</c:v>
                </c:pt>
                <c:pt idx="103">
                  <c:v>52</c:v>
                </c:pt>
                <c:pt idx="104">
                  <c:v>83</c:v>
                </c:pt>
                <c:pt idx="105">
                  <c:v>82</c:v>
                </c:pt>
                <c:pt idx="106">
                  <c:v>58</c:v>
                </c:pt>
                <c:pt idx="107">
                  <c:v>73</c:v>
                </c:pt>
                <c:pt idx="108">
                  <c:v>32</c:v>
                </c:pt>
                <c:pt idx="109">
                  <c:v>56</c:v>
                </c:pt>
                <c:pt idx="110">
                  <c:v>73</c:v>
                </c:pt>
                <c:pt idx="111">
                  <c:v>50</c:v>
                </c:pt>
                <c:pt idx="112">
                  <c:v>104</c:v>
                </c:pt>
                <c:pt idx="113">
                  <c:v>69</c:v>
                </c:pt>
                <c:pt idx="114">
                  <c:v>84</c:v>
                </c:pt>
                <c:pt idx="115">
                  <c:v>83</c:v>
                </c:pt>
                <c:pt idx="116">
                  <c:v>86</c:v>
                </c:pt>
                <c:pt idx="117">
                  <c:v>105</c:v>
                </c:pt>
                <c:pt idx="118">
                  <c:v>91</c:v>
                </c:pt>
                <c:pt idx="119">
                  <c:v>57</c:v>
                </c:pt>
                <c:pt idx="120">
                  <c:v>87</c:v>
                </c:pt>
                <c:pt idx="12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2-4DBD-A6AF-99E1E5BD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37280"/>
        <c:axId val="1711209696"/>
      </c:lineChart>
      <c:lineChart>
        <c:grouping val="standard"/>
        <c:varyColors val="0"/>
        <c:ser>
          <c:idx val="1"/>
          <c:order val="1"/>
          <c:tx>
            <c:v>Calories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Sheet1!$B$2:$B$123</c:f>
              <c:numCache>
                <c:formatCode>General</c:formatCode>
                <c:ptCount val="122"/>
                <c:pt idx="0">
                  <c:v>2764</c:v>
                </c:pt>
                <c:pt idx="1">
                  <c:v>3301</c:v>
                </c:pt>
                <c:pt idx="2">
                  <c:v>3133</c:v>
                </c:pt>
                <c:pt idx="3">
                  <c:v>2522</c:v>
                </c:pt>
                <c:pt idx="4">
                  <c:v>2727</c:v>
                </c:pt>
                <c:pt idx="5">
                  <c:v>3689</c:v>
                </c:pt>
                <c:pt idx="6">
                  <c:v>3367</c:v>
                </c:pt>
                <c:pt idx="7">
                  <c:v>2790</c:v>
                </c:pt>
                <c:pt idx="8">
                  <c:v>3220</c:v>
                </c:pt>
                <c:pt idx="9">
                  <c:v>2972</c:v>
                </c:pt>
                <c:pt idx="10">
                  <c:v>3185</c:v>
                </c:pt>
                <c:pt idx="11">
                  <c:v>3445</c:v>
                </c:pt>
                <c:pt idx="12">
                  <c:v>3270</c:v>
                </c:pt>
                <c:pt idx="13">
                  <c:v>5414</c:v>
                </c:pt>
                <c:pt idx="14">
                  <c:v>2820</c:v>
                </c:pt>
                <c:pt idx="15">
                  <c:v>2390</c:v>
                </c:pt>
                <c:pt idx="16">
                  <c:v>2744</c:v>
                </c:pt>
                <c:pt idx="17">
                  <c:v>3061</c:v>
                </c:pt>
                <c:pt idx="18">
                  <c:v>2817</c:v>
                </c:pt>
                <c:pt idx="19">
                  <c:v>2997</c:v>
                </c:pt>
                <c:pt idx="20">
                  <c:v>3642</c:v>
                </c:pt>
                <c:pt idx="21">
                  <c:v>3284</c:v>
                </c:pt>
                <c:pt idx="22">
                  <c:v>2754</c:v>
                </c:pt>
                <c:pt idx="23">
                  <c:v>2896</c:v>
                </c:pt>
                <c:pt idx="24">
                  <c:v>3289</c:v>
                </c:pt>
                <c:pt idx="25">
                  <c:v>3177</c:v>
                </c:pt>
                <c:pt idx="26">
                  <c:v>2644</c:v>
                </c:pt>
                <c:pt idx="27">
                  <c:v>3151</c:v>
                </c:pt>
                <c:pt idx="28">
                  <c:v>2441</c:v>
                </c:pt>
                <c:pt idx="29">
                  <c:v>2824</c:v>
                </c:pt>
                <c:pt idx="30">
                  <c:v>2909</c:v>
                </c:pt>
                <c:pt idx="31">
                  <c:v>2548</c:v>
                </c:pt>
                <c:pt idx="32">
                  <c:v>2784</c:v>
                </c:pt>
                <c:pt idx="33">
                  <c:v>2392</c:v>
                </c:pt>
                <c:pt idx="34">
                  <c:v>2543</c:v>
                </c:pt>
                <c:pt idx="35">
                  <c:v>2900</c:v>
                </c:pt>
                <c:pt idx="36">
                  <c:v>2805</c:v>
                </c:pt>
                <c:pt idx="37">
                  <c:v>2833</c:v>
                </c:pt>
                <c:pt idx="38">
                  <c:v>2250</c:v>
                </c:pt>
                <c:pt idx="39">
                  <c:v>2857</c:v>
                </c:pt>
                <c:pt idx="40">
                  <c:v>2555</c:v>
                </c:pt>
                <c:pt idx="41">
                  <c:v>2603</c:v>
                </c:pt>
                <c:pt idx="42">
                  <c:v>2433</c:v>
                </c:pt>
                <c:pt idx="43">
                  <c:v>2993</c:v>
                </c:pt>
                <c:pt idx="44">
                  <c:v>2329</c:v>
                </c:pt>
                <c:pt idx="45">
                  <c:v>3090</c:v>
                </c:pt>
                <c:pt idx="46">
                  <c:v>3207</c:v>
                </c:pt>
                <c:pt idx="47">
                  <c:v>2974</c:v>
                </c:pt>
                <c:pt idx="48">
                  <c:v>2851</c:v>
                </c:pt>
                <c:pt idx="49">
                  <c:v>2745</c:v>
                </c:pt>
                <c:pt idx="50">
                  <c:v>2888</c:v>
                </c:pt>
                <c:pt idx="51">
                  <c:v>2816</c:v>
                </c:pt>
                <c:pt idx="52">
                  <c:v>2764</c:v>
                </c:pt>
                <c:pt idx="53">
                  <c:v>2307</c:v>
                </c:pt>
                <c:pt idx="54">
                  <c:v>2393</c:v>
                </c:pt>
                <c:pt idx="55">
                  <c:v>2541</c:v>
                </c:pt>
                <c:pt idx="56">
                  <c:v>2733</c:v>
                </c:pt>
                <c:pt idx="57">
                  <c:v>2849</c:v>
                </c:pt>
                <c:pt idx="58">
                  <c:v>3104</c:v>
                </c:pt>
                <c:pt idx="59">
                  <c:v>2501</c:v>
                </c:pt>
                <c:pt idx="60">
                  <c:v>3419</c:v>
                </c:pt>
                <c:pt idx="61">
                  <c:v>2586</c:v>
                </c:pt>
                <c:pt idx="62">
                  <c:v>2756</c:v>
                </c:pt>
                <c:pt idx="63">
                  <c:v>2736</c:v>
                </c:pt>
                <c:pt idx="64">
                  <c:v>2979</c:v>
                </c:pt>
                <c:pt idx="65">
                  <c:v>2685</c:v>
                </c:pt>
                <c:pt idx="66">
                  <c:v>2813</c:v>
                </c:pt>
                <c:pt idx="67">
                  <c:v>2891</c:v>
                </c:pt>
                <c:pt idx="68">
                  <c:v>2318</c:v>
                </c:pt>
                <c:pt idx="69">
                  <c:v>2277</c:v>
                </c:pt>
                <c:pt idx="70">
                  <c:v>2976</c:v>
                </c:pt>
                <c:pt idx="71">
                  <c:v>3047</c:v>
                </c:pt>
                <c:pt idx="72">
                  <c:v>3274</c:v>
                </c:pt>
                <c:pt idx="73">
                  <c:v>2877</c:v>
                </c:pt>
                <c:pt idx="74">
                  <c:v>2422</c:v>
                </c:pt>
                <c:pt idx="75">
                  <c:v>2667</c:v>
                </c:pt>
                <c:pt idx="76">
                  <c:v>3464</c:v>
                </c:pt>
                <c:pt idx="77">
                  <c:v>2913</c:v>
                </c:pt>
                <c:pt idx="78">
                  <c:v>3046</c:v>
                </c:pt>
                <c:pt idx="79">
                  <c:v>2485</c:v>
                </c:pt>
                <c:pt idx="80">
                  <c:v>3299</c:v>
                </c:pt>
                <c:pt idx="81">
                  <c:v>2942</c:v>
                </c:pt>
                <c:pt idx="82">
                  <c:v>2634</c:v>
                </c:pt>
                <c:pt idx="83">
                  <c:v>3401</c:v>
                </c:pt>
                <c:pt idx="84">
                  <c:v>2262</c:v>
                </c:pt>
                <c:pt idx="85">
                  <c:v>2771</c:v>
                </c:pt>
                <c:pt idx="86">
                  <c:v>2770</c:v>
                </c:pt>
                <c:pt idx="87">
                  <c:v>2748</c:v>
                </c:pt>
                <c:pt idx="88">
                  <c:v>2576</c:v>
                </c:pt>
                <c:pt idx="89">
                  <c:v>2875</c:v>
                </c:pt>
                <c:pt idx="90">
                  <c:v>4185</c:v>
                </c:pt>
                <c:pt idx="91">
                  <c:v>2966</c:v>
                </c:pt>
                <c:pt idx="92">
                  <c:v>2813</c:v>
                </c:pt>
                <c:pt idx="93">
                  <c:v>2432</c:v>
                </c:pt>
                <c:pt idx="94">
                  <c:v>3148</c:v>
                </c:pt>
                <c:pt idx="95">
                  <c:v>2708</c:v>
                </c:pt>
                <c:pt idx="96">
                  <c:v>2435</c:v>
                </c:pt>
                <c:pt idx="97">
                  <c:v>2754</c:v>
                </c:pt>
                <c:pt idx="98">
                  <c:v>3577</c:v>
                </c:pt>
                <c:pt idx="99">
                  <c:v>3041</c:v>
                </c:pt>
                <c:pt idx="100">
                  <c:v>2962</c:v>
                </c:pt>
                <c:pt idx="101">
                  <c:v>2910</c:v>
                </c:pt>
                <c:pt idx="102">
                  <c:v>2183</c:v>
                </c:pt>
                <c:pt idx="103">
                  <c:v>2470</c:v>
                </c:pt>
                <c:pt idx="104">
                  <c:v>2464</c:v>
                </c:pt>
                <c:pt idx="105">
                  <c:v>2717</c:v>
                </c:pt>
                <c:pt idx="106">
                  <c:v>2959</c:v>
                </c:pt>
                <c:pt idx="107">
                  <c:v>3053</c:v>
                </c:pt>
                <c:pt idx="108">
                  <c:v>2694</c:v>
                </c:pt>
                <c:pt idx="109">
                  <c:v>3155</c:v>
                </c:pt>
                <c:pt idx="110">
                  <c:v>2639</c:v>
                </c:pt>
                <c:pt idx="111">
                  <c:v>2494</c:v>
                </c:pt>
                <c:pt idx="112">
                  <c:v>2778</c:v>
                </c:pt>
                <c:pt idx="113">
                  <c:v>2496</c:v>
                </c:pt>
                <c:pt idx="114">
                  <c:v>3794</c:v>
                </c:pt>
                <c:pt idx="115">
                  <c:v>3064</c:v>
                </c:pt>
                <c:pt idx="116">
                  <c:v>2814</c:v>
                </c:pt>
                <c:pt idx="117">
                  <c:v>3528</c:v>
                </c:pt>
                <c:pt idx="118">
                  <c:v>3104</c:v>
                </c:pt>
                <c:pt idx="119">
                  <c:v>2638</c:v>
                </c:pt>
                <c:pt idx="120">
                  <c:v>3910</c:v>
                </c:pt>
                <c:pt idx="121">
                  <c:v>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2-4DBD-A6AF-99E1E5BD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752464"/>
        <c:axId val="1444792320"/>
      </c:lineChart>
      <c:dateAx>
        <c:axId val="1502437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09696"/>
        <c:crosses val="autoZero"/>
        <c:auto val="1"/>
        <c:lblOffset val="100"/>
        <c:baseTimeUnit val="days"/>
      </c:dateAx>
      <c:valAx>
        <c:axId val="17112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Deep</a:t>
                </a:r>
                <a:r>
                  <a:rPr lang="en-US" sz="1400" baseline="0"/>
                  <a:t> Sleep</a:t>
                </a:r>
                <a:r>
                  <a:rPr lang="en-US" sz="1400"/>
                  <a:t> 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37280"/>
        <c:crosses val="autoZero"/>
        <c:crossBetween val="between"/>
      </c:valAx>
      <c:valAx>
        <c:axId val="1444792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Calories Burned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752464"/>
        <c:crosses val="max"/>
        <c:crossBetween val="between"/>
      </c:valAx>
      <c:dateAx>
        <c:axId val="150475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447923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Sleep Score</a:t>
            </a:r>
            <a:r>
              <a:rPr lang="en-US" sz="2000" baseline="0"/>
              <a:t> vs. Revitalization Score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Sleep Score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Sheet1!$D$2:$D$123</c:f>
              <c:numCache>
                <c:formatCode>General</c:formatCode>
                <c:ptCount val="122"/>
                <c:pt idx="0">
                  <c:v>83</c:v>
                </c:pt>
                <c:pt idx="1">
                  <c:v>80</c:v>
                </c:pt>
                <c:pt idx="2">
                  <c:v>76</c:v>
                </c:pt>
                <c:pt idx="3">
                  <c:v>75</c:v>
                </c:pt>
                <c:pt idx="4">
                  <c:v>61</c:v>
                </c:pt>
                <c:pt idx="5">
                  <c:v>84</c:v>
                </c:pt>
                <c:pt idx="6">
                  <c:v>81</c:v>
                </c:pt>
                <c:pt idx="7">
                  <c:v>84</c:v>
                </c:pt>
                <c:pt idx="8">
                  <c:v>78</c:v>
                </c:pt>
                <c:pt idx="9">
                  <c:v>72</c:v>
                </c:pt>
                <c:pt idx="10">
                  <c:v>77</c:v>
                </c:pt>
                <c:pt idx="11">
                  <c:v>70</c:v>
                </c:pt>
                <c:pt idx="12">
                  <c:v>74</c:v>
                </c:pt>
                <c:pt idx="13">
                  <c:v>69</c:v>
                </c:pt>
                <c:pt idx="14">
                  <c:v>56</c:v>
                </c:pt>
                <c:pt idx="15">
                  <c:v>78</c:v>
                </c:pt>
                <c:pt idx="16">
                  <c:v>64</c:v>
                </c:pt>
                <c:pt idx="17">
                  <c:v>72</c:v>
                </c:pt>
                <c:pt idx="18">
                  <c:v>74</c:v>
                </c:pt>
                <c:pt idx="19">
                  <c:v>76</c:v>
                </c:pt>
                <c:pt idx="20">
                  <c:v>81</c:v>
                </c:pt>
                <c:pt idx="21">
                  <c:v>79</c:v>
                </c:pt>
                <c:pt idx="22">
                  <c:v>82</c:v>
                </c:pt>
                <c:pt idx="23">
                  <c:v>79</c:v>
                </c:pt>
                <c:pt idx="24">
                  <c:v>71</c:v>
                </c:pt>
                <c:pt idx="25">
                  <c:v>74</c:v>
                </c:pt>
                <c:pt idx="26">
                  <c:v>68</c:v>
                </c:pt>
                <c:pt idx="27">
                  <c:v>85</c:v>
                </c:pt>
                <c:pt idx="28">
                  <c:v>77</c:v>
                </c:pt>
                <c:pt idx="29">
                  <c:v>81</c:v>
                </c:pt>
                <c:pt idx="30">
                  <c:v>74</c:v>
                </c:pt>
                <c:pt idx="31">
                  <c:v>69</c:v>
                </c:pt>
                <c:pt idx="32">
                  <c:v>77</c:v>
                </c:pt>
                <c:pt idx="33">
                  <c:v>74</c:v>
                </c:pt>
                <c:pt idx="34">
                  <c:v>77</c:v>
                </c:pt>
                <c:pt idx="35">
                  <c:v>79</c:v>
                </c:pt>
                <c:pt idx="36">
                  <c:v>64</c:v>
                </c:pt>
                <c:pt idx="37">
                  <c:v>88</c:v>
                </c:pt>
                <c:pt idx="38">
                  <c:v>81</c:v>
                </c:pt>
                <c:pt idx="39">
                  <c:v>79</c:v>
                </c:pt>
                <c:pt idx="40">
                  <c:v>73</c:v>
                </c:pt>
                <c:pt idx="41">
                  <c:v>73</c:v>
                </c:pt>
                <c:pt idx="42">
                  <c:v>79</c:v>
                </c:pt>
                <c:pt idx="43">
                  <c:v>67</c:v>
                </c:pt>
                <c:pt idx="44">
                  <c:v>79</c:v>
                </c:pt>
                <c:pt idx="45">
                  <c:v>81</c:v>
                </c:pt>
                <c:pt idx="46">
                  <c:v>75</c:v>
                </c:pt>
                <c:pt idx="47">
                  <c:v>64</c:v>
                </c:pt>
                <c:pt idx="48">
                  <c:v>75</c:v>
                </c:pt>
                <c:pt idx="49">
                  <c:v>89</c:v>
                </c:pt>
                <c:pt idx="50">
                  <c:v>76</c:v>
                </c:pt>
                <c:pt idx="51">
                  <c:v>69</c:v>
                </c:pt>
                <c:pt idx="52">
                  <c:v>77</c:v>
                </c:pt>
                <c:pt idx="53">
                  <c:v>79</c:v>
                </c:pt>
                <c:pt idx="54">
                  <c:v>68</c:v>
                </c:pt>
                <c:pt idx="55">
                  <c:v>90</c:v>
                </c:pt>
                <c:pt idx="56">
                  <c:v>82</c:v>
                </c:pt>
                <c:pt idx="57">
                  <c:v>75</c:v>
                </c:pt>
                <c:pt idx="58">
                  <c:v>76</c:v>
                </c:pt>
                <c:pt idx="59">
                  <c:v>74</c:v>
                </c:pt>
                <c:pt idx="60">
                  <c:v>75</c:v>
                </c:pt>
                <c:pt idx="61">
                  <c:v>65</c:v>
                </c:pt>
                <c:pt idx="62">
                  <c:v>86</c:v>
                </c:pt>
                <c:pt idx="63">
                  <c:v>67</c:v>
                </c:pt>
                <c:pt idx="64">
                  <c:v>80</c:v>
                </c:pt>
                <c:pt idx="65">
                  <c:v>76</c:v>
                </c:pt>
                <c:pt idx="66">
                  <c:v>74</c:v>
                </c:pt>
                <c:pt idx="67">
                  <c:v>79</c:v>
                </c:pt>
                <c:pt idx="68">
                  <c:v>78</c:v>
                </c:pt>
                <c:pt idx="69">
                  <c:v>82</c:v>
                </c:pt>
                <c:pt idx="70">
                  <c:v>74</c:v>
                </c:pt>
                <c:pt idx="71">
                  <c:v>85</c:v>
                </c:pt>
                <c:pt idx="72">
                  <c:v>67</c:v>
                </c:pt>
                <c:pt idx="73">
                  <c:v>76</c:v>
                </c:pt>
                <c:pt idx="74">
                  <c:v>80</c:v>
                </c:pt>
                <c:pt idx="75">
                  <c:v>83</c:v>
                </c:pt>
                <c:pt idx="76">
                  <c:v>86</c:v>
                </c:pt>
                <c:pt idx="77">
                  <c:v>82</c:v>
                </c:pt>
                <c:pt idx="78">
                  <c:v>78</c:v>
                </c:pt>
                <c:pt idx="79">
                  <c:v>79</c:v>
                </c:pt>
                <c:pt idx="80">
                  <c:v>71</c:v>
                </c:pt>
                <c:pt idx="81">
                  <c:v>75</c:v>
                </c:pt>
                <c:pt idx="82">
                  <c:v>76</c:v>
                </c:pt>
                <c:pt idx="83">
                  <c:v>79</c:v>
                </c:pt>
                <c:pt idx="84">
                  <c:v>81</c:v>
                </c:pt>
                <c:pt idx="85">
                  <c:v>81</c:v>
                </c:pt>
                <c:pt idx="86">
                  <c:v>75</c:v>
                </c:pt>
                <c:pt idx="87">
                  <c:v>80</c:v>
                </c:pt>
                <c:pt idx="88">
                  <c:v>87</c:v>
                </c:pt>
                <c:pt idx="89">
                  <c:v>76</c:v>
                </c:pt>
                <c:pt idx="90">
                  <c:v>89</c:v>
                </c:pt>
                <c:pt idx="91">
                  <c:v>85</c:v>
                </c:pt>
                <c:pt idx="92">
                  <c:v>81</c:v>
                </c:pt>
                <c:pt idx="93">
                  <c:v>73</c:v>
                </c:pt>
                <c:pt idx="94">
                  <c:v>74</c:v>
                </c:pt>
                <c:pt idx="95">
                  <c:v>73</c:v>
                </c:pt>
                <c:pt idx="96">
                  <c:v>68</c:v>
                </c:pt>
                <c:pt idx="97">
                  <c:v>83</c:v>
                </c:pt>
                <c:pt idx="98">
                  <c:v>85</c:v>
                </c:pt>
                <c:pt idx="99">
                  <c:v>80</c:v>
                </c:pt>
                <c:pt idx="100">
                  <c:v>76</c:v>
                </c:pt>
                <c:pt idx="101">
                  <c:v>75</c:v>
                </c:pt>
                <c:pt idx="102">
                  <c:v>79</c:v>
                </c:pt>
                <c:pt idx="103">
                  <c:v>75</c:v>
                </c:pt>
                <c:pt idx="104">
                  <c:v>88</c:v>
                </c:pt>
                <c:pt idx="105">
                  <c:v>84</c:v>
                </c:pt>
                <c:pt idx="106">
                  <c:v>72</c:v>
                </c:pt>
                <c:pt idx="107">
                  <c:v>76</c:v>
                </c:pt>
                <c:pt idx="108">
                  <c:v>66</c:v>
                </c:pt>
                <c:pt idx="109">
                  <c:v>72</c:v>
                </c:pt>
                <c:pt idx="110">
                  <c:v>78</c:v>
                </c:pt>
                <c:pt idx="111">
                  <c:v>82</c:v>
                </c:pt>
                <c:pt idx="112">
                  <c:v>89</c:v>
                </c:pt>
                <c:pt idx="113">
                  <c:v>77</c:v>
                </c:pt>
                <c:pt idx="114">
                  <c:v>76</c:v>
                </c:pt>
                <c:pt idx="115">
                  <c:v>76</c:v>
                </c:pt>
                <c:pt idx="116">
                  <c:v>81</c:v>
                </c:pt>
                <c:pt idx="117">
                  <c:v>76</c:v>
                </c:pt>
                <c:pt idx="118">
                  <c:v>74</c:v>
                </c:pt>
                <c:pt idx="119">
                  <c:v>57</c:v>
                </c:pt>
                <c:pt idx="120">
                  <c:v>88</c:v>
                </c:pt>
                <c:pt idx="12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2-4B57-BF83-6305CBC2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37280"/>
        <c:axId val="1711209696"/>
      </c:lineChart>
      <c:lineChart>
        <c:grouping val="standard"/>
        <c:varyColors val="0"/>
        <c:ser>
          <c:idx val="1"/>
          <c:order val="1"/>
          <c:tx>
            <c:v>Revitalization Score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Sheet1!$E$2:$E$123</c:f>
              <c:numCache>
                <c:formatCode>General</c:formatCode>
                <c:ptCount val="122"/>
                <c:pt idx="0">
                  <c:v>24</c:v>
                </c:pt>
                <c:pt idx="1">
                  <c:v>13</c:v>
                </c:pt>
                <c:pt idx="2">
                  <c:v>21</c:v>
                </c:pt>
                <c:pt idx="3">
                  <c:v>21</c:v>
                </c:pt>
                <c:pt idx="4">
                  <c:v>16</c:v>
                </c:pt>
                <c:pt idx="5">
                  <c:v>21</c:v>
                </c:pt>
                <c:pt idx="6">
                  <c:v>22</c:v>
                </c:pt>
                <c:pt idx="7">
                  <c:v>20</c:v>
                </c:pt>
                <c:pt idx="8">
                  <c:v>20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19</c:v>
                </c:pt>
                <c:pt idx="13">
                  <c:v>13</c:v>
                </c:pt>
                <c:pt idx="14">
                  <c:v>11</c:v>
                </c:pt>
                <c:pt idx="15">
                  <c:v>23</c:v>
                </c:pt>
                <c:pt idx="16">
                  <c:v>23</c:v>
                </c:pt>
                <c:pt idx="17">
                  <c:v>18</c:v>
                </c:pt>
                <c:pt idx="18">
                  <c:v>21</c:v>
                </c:pt>
                <c:pt idx="19">
                  <c:v>21</c:v>
                </c:pt>
                <c:pt idx="20">
                  <c:v>14</c:v>
                </c:pt>
                <c:pt idx="21">
                  <c:v>16</c:v>
                </c:pt>
                <c:pt idx="22">
                  <c:v>22</c:v>
                </c:pt>
                <c:pt idx="23">
                  <c:v>22</c:v>
                </c:pt>
                <c:pt idx="24">
                  <c:v>20</c:v>
                </c:pt>
                <c:pt idx="25">
                  <c:v>20</c:v>
                </c:pt>
                <c:pt idx="26">
                  <c:v>17</c:v>
                </c:pt>
                <c:pt idx="27">
                  <c:v>17</c:v>
                </c:pt>
                <c:pt idx="28">
                  <c:v>11</c:v>
                </c:pt>
                <c:pt idx="29">
                  <c:v>22</c:v>
                </c:pt>
                <c:pt idx="30">
                  <c:v>23</c:v>
                </c:pt>
                <c:pt idx="31">
                  <c:v>23</c:v>
                </c:pt>
                <c:pt idx="32">
                  <c:v>22</c:v>
                </c:pt>
                <c:pt idx="33">
                  <c:v>18</c:v>
                </c:pt>
                <c:pt idx="34">
                  <c:v>21</c:v>
                </c:pt>
                <c:pt idx="35">
                  <c:v>18</c:v>
                </c:pt>
                <c:pt idx="36">
                  <c:v>19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15</c:v>
                </c:pt>
                <c:pt idx="42">
                  <c:v>22</c:v>
                </c:pt>
                <c:pt idx="43">
                  <c:v>21</c:v>
                </c:pt>
                <c:pt idx="44">
                  <c:v>22</c:v>
                </c:pt>
                <c:pt idx="45">
                  <c:v>22</c:v>
                </c:pt>
                <c:pt idx="46">
                  <c:v>19</c:v>
                </c:pt>
                <c:pt idx="47">
                  <c:v>13</c:v>
                </c:pt>
                <c:pt idx="48">
                  <c:v>15</c:v>
                </c:pt>
                <c:pt idx="49">
                  <c:v>22</c:v>
                </c:pt>
                <c:pt idx="50">
                  <c:v>21</c:v>
                </c:pt>
                <c:pt idx="51">
                  <c:v>18</c:v>
                </c:pt>
                <c:pt idx="52">
                  <c:v>21</c:v>
                </c:pt>
                <c:pt idx="53">
                  <c:v>20</c:v>
                </c:pt>
                <c:pt idx="54">
                  <c:v>14</c:v>
                </c:pt>
                <c:pt idx="55">
                  <c:v>20</c:v>
                </c:pt>
                <c:pt idx="56">
                  <c:v>15</c:v>
                </c:pt>
                <c:pt idx="57">
                  <c:v>22</c:v>
                </c:pt>
                <c:pt idx="58">
                  <c:v>22</c:v>
                </c:pt>
                <c:pt idx="59">
                  <c:v>21</c:v>
                </c:pt>
                <c:pt idx="60">
                  <c:v>22</c:v>
                </c:pt>
                <c:pt idx="61">
                  <c:v>17</c:v>
                </c:pt>
                <c:pt idx="62">
                  <c:v>22</c:v>
                </c:pt>
                <c:pt idx="63">
                  <c:v>12</c:v>
                </c:pt>
                <c:pt idx="64">
                  <c:v>23</c:v>
                </c:pt>
                <c:pt idx="65">
                  <c:v>21</c:v>
                </c:pt>
                <c:pt idx="66">
                  <c:v>19</c:v>
                </c:pt>
                <c:pt idx="67">
                  <c:v>19</c:v>
                </c:pt>
                <c:pt idx="68">
                  <c:v>18</c:v>
                </c:pt>
                <c:pt idx="69">
                  <c:v>16</c:v>
                </c:pt>
                <c:pt idx="70">
                  <c:v>13</c:v>
                </c:pt>
                <c:pt idx="71">
                  <c:v>23</c:v>
                </c:pt>
                <c:pt idx="72">
                  <c:v>20</c:v>
                </c:pt>
                <c:pt idx="73">
                  <c:v>19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21</c:v>
                </c:pt>
                <c:pt idx="79">
                  <c:v>22</c:v>
                </c:pt>
                <c:pt idx="80">
                  <c:v>14</c:v>
                </c:pt>
                <c:pt idx="81">
                  <c:v>18</c:v>
                </c:pt>
                <c:pt idx="82">
                  <c:v>21</c:v>
                </c:pt>
                <c:pt idx="83">
                  <c:v>17</c:v>
                </c:pt>
                <c:pt idx="84">
                  <c:v>11</c:v>
                </c:pt>
                <c:pt idx="85">
                  <c:v>22</c:v>
                </c:pt>
                <c:pt idx="86">
                  <c:v>20</c:v>
                </c:pt>
                <c:pt idx="87">
                  <c:v>20</c:v>
                </c:pt>
                <c:pt idx="88">
                  <c:v>17</c:v>
                </c:pt>
                <c:pt idx="89">
                  <c:v>18</c:v>
                </c:pt>
                <c:pt idx="90">
                  <c:v>21</c:v>
                </c:pt>
                <c:pt idx="91">
                  <c:v>22</c:v>
                </c:pt>
                <c:pt idx="92">
                  <c:v>22</c:v>
                </c:pt>
                <c:pt idx="93">
                  <c:v>21</c:v>
                </c:pt>
                <c:pt idx="94">
                  <c:v>22</c:v>
                </c:pt>
                <c:pt idx="95">
                  <c:v>18</c:v>
                </c:pt>
                <c:pt idx="96">
                  <c:v>21</c:v>
                </c:pt>
                <c:pt idx="97">
                  <c:v>22</c:v>
                </c:pt>
                <c:pt idx="98">
                  <c:v>16</c:v>
                </c:pt>
                <c:pt idx="99">
                  <c:v>22</c:v>
                </c:pt>
                <c:pt idx="100">
                  <c:v>23</c:v>
                </c:pt>
                <c:pt idx="101">
                  <c:v>20</c:v>
                </c:pt>
                <c:pt idx="102">
                  <c:v>23</c:v>
                </c:pt>
                <c:pt idx="103">
                  <c:v>21</c:v>
                </c:pt>
                <c:pt idx="104">
                  <c:v>21</c:v>
                </c:pt>
                <c:pt idx="105">
                  <c:v>19</c:v>
                </c:pt>
                <c:pt idx="106">
                  <c:v>20</c:v>
                </c:pt>
                <c:pt idx="107">
                  <c:v>20</c:v>
                </c:pt>
                <c:pt idx="108">
                  <c:v>17</c:v>
                </c:pt>
                <c:pt idx="109">
                  <c:v>15</c:v>
                </c:pt>
                <c:pt idx="110">
                  <c:v>21</c:v>
                </c:pt>
                <c:pt idx="111">
                  <c:v>15</c:v>
                </c:pt>
                <c:pt idx="112">
                  <c:v>22</c:v>
                </c:pt>
                <c:pt idx="113">
                  <c:v>22</c:v>
                </c:pt>
                <c:pt idx="114">
                  <c:v>21</c:v>
                </c:pt>
                <c:pt idx="115">
                  <c:v>17</c:v>
                </c:pt>
                <c:pt idx="116">
                  <c:v>19</c:v>
                </c:pt>
                <c:pt idx="117">
                  <c:v>13</c:v>
                </c:pt>
                <c:pt idx="118">
                  <c:v>12</c:v>
                </c:pt>
                <c:pt idx="119">
                  <c:v>20</c:v>
                </c:pt>
                <c:pt idx="120">
                  <c:v>23</c:v>
                </c:pt>
                <c:pt idx="12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2-4B57-BF83-6305CBC2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752464"/>
        <c:axId val="1444792320"/>
      </c:lineChart>
      <c:dateAx>
        <c:axId val="1502437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09696"/>
        <c:crosses val="autoZero"/>
        <c:auto val="1"/>
        <c:lblOffset val="100"/>
        <c:baseTimeUnit val="days"/>
      </c:dateAx>
      <c:valAx>
        <c:axId val="171120969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Sleep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37280"/>
        <c:crosses val="autoZero"/>
        <c:crossBetween val="between"/>
      </c:valAx>
      <c:valAx>
        <c:axId val="1444792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Revitalization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752464"/>
        <c:crosses val="max"/>
        <c:crossBetween val="between"/>
      </c:valAx>
      <c:dateAx>
        <c:axId val="150475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447923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Revitalization Score vs</a:t>
            </a:r>
            <a:r>
              <a:rPr lang="en-US" sz="2000" baseline="0"/>
              <a:t>. Restlessness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Sleep Score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Sheet1!$D$2:$D$123</c:f>
              <c:numCache>
                <c:formatCode>General</c:formatCode>
                <c:ptCount val="122"/>
                <c:pt idx="0">
                  <c:v>83</c:v>
                </c:pt>
                <c:pt idx="1">
                  <c:v>80</c:v>
                </c:pt>
                <c:pt idx="2">
                  <c:v>76</c:v>
                </c:pt>
                <c:pt idx="3">
                  <c:v>75</c:v>
                </c:pt>
                <c:pt idx="4">
                  <c:v>61</c:v>
                </c:pt>
                <c:pt idx="5">
                  <c:v>84</c:v>
                </c:pt>
                <c:pt idx="6">
                  <c:v>81</c:v>
                </c:pt>
                <c:pt idx="7">
                  <c:v>84</c:v>
                </c:pt>
                <c:pt idx="8">
                  <c:v>78</c:v>
                </c:pt>
                <c:pt idx="9">
                  <c:v>72</c:v>
                </c:pt>
                <c:pt idx="10">
                  <c:v>77</c:v>
                </c:pt>
                <c:pt idx="11">
                  <c:v>70</c:v>
                </c:pt>
                <c:pt idx="12">
                  <c:v>74</c:v>
                </c:pt>
                <c:pt idx="13">
                  <c:v>69</c:v>
                </c:pt>
                <c:pt idx="14">
                  <c:v>56</c:v>
                </c:pt>
                <c:pt idx="15">
                  <c:v>78</c:v>
                </c:pt>
                <c:pt idx="16">
                  <c:v>64</c:v>
                </c:pt>
                <c:pt idx="17">
                  <c:v>72</c:v>
                </c:pt>
                <c:pt idx="18">
                  <c:v>74</c:v>
                </c:pt>
                <c:pt idx="19">
                  <c:v>76</c:v>
                </c:pt>
                <c:pt idx="20">
                  <c:v>81</c:v>
                </c:pt>
                <c:pt idx="21">
                  <c:v>79</c:v>
                </c:pt>
                <c:pt idx="22">
                  <c:v>82</c:v>
                </c:pt>
                <c:pt idx="23">
                  <c:v>79</c:v>
                </c:pt>
                <c:pt idx="24">
                  <c:v>71</c:v>
                </c:pt>
                <c:pt idx="25">
                  <c:v>74</c:v>
                </c:pt>
                <c:pt idx="26">
                  <c:v>68</c:v>
                </c:pt>
                <c:pt idx="27">
                  <c:v>85</c:v>
                </c:pt>
                <c:pt idx="28">
                  <c:v>77</c:v>
                </c:pt>
                <c:pt idx="29">
                  <c:v>81</c:v>
                </c:pt>
                <c:pt idx="30">
                  <c:v>74</c:v>
                </c:pt>
                <c:pt idx="31">
                  <c:v>69</c:v>
                </c:pt>
                <c:pt idx="32">
                  <c:v>77</c:v>
                </c:pt>
                <c:pt idx="33">
                  <c:v>74</c:v>
                </c:pt>
                <c:pt idx="34">
                  <c:v>77</c:v>
                </c:pt>
                <c:pt idx="35">
                  <c:v>79</c:v>
                </c:pt>
                <c:pt idx="36">
                  <c:v>64</c:v>
                </c:pt>
                <c:pt idx="37">
                  <c:v>88</c:v>
                </c:pt>
                <c:pt idx="38">
                  <c:v>81</c:v>
                </c:pt>
                <c:pt idx="39">
                  <c:v>79</c:v>
                </c:pt>
                <c:pt idx="40">
                  <c:v>73</c:v>
                </c:pt>
                <c:pt idx="41">
                  <c:v>73</c:v>
                </c:pt>
                <c:pt idx="42">
                  <c:v>79</c:v>
                </c:pt>
                <c:pt idx="43">
                  <c:v>67</c:v>
                </c:pt>
                <c:pt idx="44">
                  <c:v>79</c:v>
                </c:pt>
                <c:pt idx="45">
                  <c:v>81</c:v>
                </c:pt>
                <c:pt idx="46">
                  <c:v>75</c:v>
                </c:pt>
                <c:pt idx="47">
                  <c:v>64</c:v>
                </c:pt>
                <c:pt idx="48">
                  <c:v>75</c:v>
                </c:pt>
                <c:pt idx="49">
                  <c:v>89</c:v>
                </c:pt>
                <c:pt idx="50">
                  <c:v>76</c:v>
                </c:pt>
                <c:pt idx="51">
                  <c:v>69</c:v>
                </c:pt>
                <c:pt idx="52">
                  <c:v>77</c:v>
                </c:pt>
                <c:pt idx="53">
                  <c:v>79</c:v>
                </c:pt>
                <c:pt idx="54">
                  <c:v>68</c:v>
                </c:pt>
                <c:pt idx="55">
                  <c:v>90</c:v>
                </c:pt>
                <c:pt idx="56">
                  <c:v>82</c:v>
                </c:pt>
                <c:pt idx="57">
                  <c:v>75</c:v>
                </c:pt>
                <c:pt idx="58">
                  <c:v>76</c:v>
                </c:pt>
                <c:pt idx="59">
                  <c:v>74</c:v>
                </c:pt>
                <c:pt idx="60">
                  <c:v>75</c:v>
                </c:pt>
                <c:pt idx="61">
                  <c:v>65</c:v>
                </c:pt>
                <c:pt idx="62">
                  <c:v>86</c:v>
                </c:pt>
                <c:pt idx="63">
                  <c:v>67</c:v>
                </c:pt>
                <c:pt idx="64">
                  <c:v>80</c:v>
                </c:pt>
                <c:pt idx="65">
                  <c:v>76</c:v>
                </c:pt>
                <c:pt idx="66">
                  <c:v>74</c:v>
                </c:pt>
                <c:pt idx="67">
                  <c:v>79</c:v>
                </c:pt>
                <c:pt idx="68">
                  <c:v>78</c:v>
                </c:pt>
                <c:pt idx="69">
                  <c:v>82</c:v>
                </c:pt>
                <c:pt idx="70">
                  <c:v>74</c:v>
                </c:pt>
                <c:pt idx="71">
                  <c:v>85</c:v>
                </c:pt>
                <c:pt idx="72">
                  <c:v>67</c:v>
                </c:pt>
                <c:pt idx="73">
                  <c:v>76</c:v>
                </c:pt>
                <c:pt idx="74">
                  <c:v>80</c:v>
                </c:pt>
                <c:pt idx="75">
                  <c:v>83</c:v>
                </c:pt>
                <c:pt idx="76">
                  <c:v>86</c:v>
                </c:pt>
                <c:pt idx="77">
                  <c:v>82</c:v>
                </c:pt>
                <c:pt idx="78">
                  <c:v>78</c:v>
                </c:pt>
                <c:pt idx="79">
                  <c:v>79</c:v>
                </c:pt>
                <c:pt idx="80">
                  <c:v>71</c:v>
                </c:pt>
                <c:pt idx="81">
                  <c:v>75</c:v>
                </c:pt>
                <c:pt idx="82">
                  <c:v>76</c:v>
                </c:pt>
                <c:pt idx="83">
                  <c:v>79</c:v>
                </c:pt>
                <c:pt idx="84">
                  <c:v>81</c:v>
                </c:pt>
                <c:pt idx="85">
                  <c:v>81</c:v>
                </c:pt>
                <c:pt idx="86">
                  <c:v>75</c:v>
                </c:pt>
                <c:pt idx="87">
                  <c:v>80</c:v>
                </c:pt>
                <c:pt idx="88">
                  <c:v>87</c:v>
                </c:pt>
                <c:pt idx="89">
                  <c:v>76</c:v>
                </c:pt>
                <c:pt idx="90">
                  <c:v>89</c:v>
                </c:pt>
                <c:pt idx="91">
                  <c:v>85</c:v>
                </c:pt>
                <c:pt idx="92">
                  <c:v>81</c:v>
                </c:pt>
                <c:pt idx="93">
                  <c:v>73</c:v>
                </c:pt>
                <c:pt idx="94">
                  <c:v>74</c:v>
                </c:pt>
                <c:pt idx="95">
                  <c:v>73</c:v>
                </c:pt>
                <c:pt idx="96">
                  <c:v>68</c:v>
                </c:pt>
                <c:pt idx="97">
                  <c:v>83</c:v>
                </c:pt>
                <c:pt idx="98">
                  <c:v>85</c:v>
                </c:pt>
                <c:pt idx="99">
                  <c:v>80</c:v>
                </c:pt>
                <c:pt idx="100">
                  <c:v>76</c:v>
                </c:pt>
                <c:pt idx="101">
                  <c:v>75</c:v>
                </c:pt>
                <c:pt idx="102">
                  <c:v>79</c:v>
                </c:pt>
                <c:pt idx="103">
                  <c:v>75</c:v>
                </c:pt>
                <c:pt idx="104">
                  <c:v>88</c:v>
                </c:pt>
                <c:pt idx="105">
                  <c:v>84</c:v>
                </c:pt>
                <c:pt idx="106">
                  <c:v>72</c:v>
                </c:pt>
                <c:pt idx="107">
                  <c:v>76</c:v>
                </c:pt>
                <c:pt idx="108">
                  <c:v>66</c:v>
                </c:pt>
                <c:pt idx="109">
                  <c:v>72</c:v>
                </c:pt>
                <c:pt idx="110">
                  <c:v>78</c:v>
                </c:pt>
                <c:pt idx="111">
                  <c:v>82</c:v>
                </c:pt>
                <c:pt idx="112">
                  <c:v>89</c:v>
                </c:pt>
                <c:pt idx="113">
                  <c:v>77</c:v>
                </c:pt>
                <c:pt idx="114">
                  <c:v>76</c:v>
                </c:pt>
                <c:pt idx="115">
                  <c:v>76</c:v>
                </c:pt>
                <c:pt idx="116">
                  <c:v>81</c:v>
                </c:pt>
                <c:pt idx="117">
                  <c:v>76</c:v>
                </c:pt>
                <c:pt idx="118">
                  <c:v>74</c:v>
                </c:pt>
                <c:pt idx="119">
                  <c:v>57</c:v>
                </c:pt>
                <c:pt idx="120">
                  <c:v>88</c:v>
                </c:pt>
                <c:pt idx="12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B-42CE-A583-2CC2F9703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37280"/>
        <c:axId val="1711209696"/>
      </c:lineChart>
      <c:lineChart>
        <c:grouping val="standard"/>
        <c:varyColors val="0"/>
        <c:ser>
          <c:idx val="1"/>
          <c:order val="1"/>
          <c:tx>
            <c:v>Restless %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Sheet1!$F$2:$F$123</c:f>
              <c:numCache>
                <c:formatCode>General</c:formatCode>
                <c:ptCount val="122"/>
                <c:pt idx="0">
                  <c:v>6.30105017502917E-2</c:v>
                </c:pt>
                <c:pt idx="1">
                  <c:v>0.104640582347588</c:v>
                </c:pt>
                <c:pt idx="2">
                  <c:v>7.7681874229346401E-2</c:v>
                </c:pt>
                <c:pt idx="3">
                  <c:v>8.5794655414908494E-2</c:v>
                </c:pt>
                <c:pt idx="4">
                  <c:v>0.100200400801603</c:v>
                </c:pt>
                <c:pt idx="5">
                  <c:v>8.5279187817258795E-2</c:v>
                </c:pt>
                <c:pt idx="6">
                  <c:v>6.5270935960591095E-2</c:v>
                </c:pt>
                <c:pt idx="7">
                  <c:v>0.106565176022835</c:v>
                </c:pt>
                <c:pt idx="8">
                  <c:v>0.10278113663845199</c:v>
                </c:pt>
                <c:pt idx="9">
                  <c:v>0.108343711083437</c:v>
                </c:pt>
                <c:pt idx="10">
                  <c:v>9.6551724137931005E-2</c:v>
                </c:pt>
                <c:pt idx="11">
                  <c:v>0.10235294117646999</c:v>
                </c:pt>
                <c:pt idx="12">
                  <c:v>8.3003952569169898E-2</c:v>
                </c:pt>
                <c:pt idx="13">
                  <c:v>7.0521861777150904E-2</c:v>
                </c:pt>
                <c:pt idx="14">
                  <c:v>0.15937149270482601</c:v>
                </c:pt>
                <c:pt idx="15">
                  <c:v>6.0295790671217202E-2</c:v>
                </c:pt>
                <c:pt idx="16">
                  <c:v>6.2360801781737099E-2</c:v>
                </c:pt>
                <c:pt idx="17">
                  <c:v>8.5271317829457294E-2</c:v>
                </c:pt>
                <c:pt idx="18">
                  <c:v>9.3059936908517299E-2</c:v>
                </c:pt>
                <c:pt idx="19">
                  <c:v>9.9554234769687902E-2</c:v>
                </c:pt>
                <c:pt idx="20">
                  <c:v>0.113807531380753</c:v>
                </c:pt>
                <c:pt idx="21">
                  <c:v>8.7658592848904204E-2</c:v>
                </c:pt>
                <c:pt idx="22">
                  <c:v>8.1381011097410597E-2</c:v>
                </c:pt>
                <c:pt idx="23">
                  <c:v>0.106508875739644</c:v>
                </c:pt>
                <c:pt idx="24">
                  <c:v>0.13085234093637399</c:v>
                </c:pt>
                <c:pt idx="25">
                  <c:v>8.4815321477428096E-2</c:v>
                </c:pt>
                <c:pt idx="26">
                  <c:v>0.12588401697312501</c:v>
                </c:pt>
                <c:pt idx="27">
                  <c:v>0.117539026629935</c:v>
                </c:pt>
                <c:pt idx="28">
                  <c:v>0.17764618800888199</c:v>
                </c:pt>
                <c:pt idx="29">
                  <c:v>6.3960639606396003E-2</c:v>
                </c:pt>
                <c:pt idx="30">
                  <c:v>5.8015267175572503E-2</c:v>
                </c:pt>
                <c:pt idx="31">
                  <c:v>6.1141304347825998E-2</c:v>
                </c:pt>
                <c:pt idx="32">
                  <c:v>7.8145695364238404E-2</c:v>
                </c:pt>
                <c:pt idx="33">
                  <c:v>0.10894941634241199</c:v>
                </c:pt>
                <c:pt idx="34">
                  <c:v>6.2857142857142806E-2</c:v>
                </c:pt>
                <c:pt idx="35">
                  <c:v>8.1212121212121194E-2</c:v>
                </c:pt>
                <c:pt idx="36">
                  <c:v>0.18095238095238</c:v>
                </c:pt>
                <c:pt idx="37">
                  <c:v>7.2790294627382998E-2</c:v>
                </c:pt>
                <c:pt idx="38">
                  <c:v>8.3612040133779195E-2</c:v>
                </c:pt>
                <c:pt idx="39">
                  <c:v>8.8888888888888795E-2</c:v>
                </c:pt>
                <c:pt idx="40">
                  <c:v>6.9348127600554699E-2</c:v>
                </c:pt>
                <c:pt idx="41">
                  <c:v>9.2672413793103398E-2</c:v>
                </c:pt>
                <c:pt idx="42">
                  <c:v>6.8535825545171306E-2</c:v>
                </c:pt>
                <c:pt idx="43">
                  <c:v>8.9922480620154996E-2</c:v>
                </c:pt>
                <c:pt idx="44">
                  <c:v>6.0029282576866697E-2</c:v>
                </c:pt>
                <c:pt idx="45">
                  <c:v>8.9201877934272297E-2</c:v>
                </c:pt>
                <c:pt idx="46">
                  <c:v>0.103608847497089</c:v>
                </c:pt>
                <c:pt idx="47">
                  <c:v>0.123870967741935</c:v>
                </c:pt>
                <c:pt idx="48">
                  <c:v>7.6581576026636997E-2</c:v>
                </c:pt>
                <c:pt idx="49">
                  <c:v>8.6289549376797697E-2</c:v>
                </c:pt>
                <c:pt idx="50">
                  <c:v>9.4193548387096704E-2</c:v>
                </c:pt>
                <c:pt idx="51">
                  <c:v>0.12369791666666601</c:v>
                </c:pt>
                <c:pt idx="52">
                  <c:v>0.101935483870967</c:v>
                </c:pt>
                <c:pt idx="53">
                  <c:v>9.8606645230439396E-2</c:v>
                </c:pt>
                <c:pt idx="54">
                  <c:v>9.7872340425531903E-2</c:v>
                </c:pt>
                <c:pt idx="55">
                  <c:v>7.5490196078431299E-2</c:v>
                </c:pt>
                <c:pt idx="56">
                  <c:v>0.13624454148471599</c:v>
                </c:pt>
                <c:pt idx="57">
                  <c:v>6.6197183098591503E-2</c:v>
                </c:pt>
                <c:pt idx="58">
                  <c:v>7.2868217054263495E-2</c:v>
                </c:pt>
                <c:pt idx="59">
                  <c:v>9.91535671100362E-2</c:v>
                </c:pt>
                <c:pt idx="60">
                  <c:v>9.8452883263009799E-2</c:v>
                </c:pt>
                <c:pt idx="61">
                  <c:v>9.5798319327731099E-2</c:v>
                </c:pt>
                <c:pt idx="62">
                  <c:v>9.1457286432160806E-2</c:v>
                </c:pt>
                <c:pt idx="63">
                  <c:v>0.108858057630736</c:v>
                </c:pt>
                <c:pt idx="64">
                  <c:v>6.7924528301886694E-2</c:v>
                </c:pt>
                <c:pt idx="65">
                  <c:v>7.8212290502793297E-2</c:v>
                </c:pt>
                <c:pt idx="66">
                  <c:v>0.12577833125778301</c:v>
                </c:pt>
                <c:pt idx="67">
                  <c:v>7.6655052264808302E-2</c:v>
                </c:pt>
                <c:pt idx="68">
                  <c:v>0.102957283680175</c:v>
                </c:pt>
                <c:pt idx="69">
                  <c:v>9.1528724440116796E-2</c:v>
                </c:pt>
                <c:pt idx="70">
                  <c:v>0.104799216454456</c:v>
                </c:pt>
                <c:pt idx="71">
                  <c:v>5.77114427860696E-2</c:v>
                </c:pt>
                <c:pt idx="72">
                  <c:v>0.127064803049555</c:v>
                </c:pt>
                <c:pt idx="73">
                  <c:v>8.8122605363984599E-2</c:v>
                </c:pt>
                <c:pt idx="74">
                  <c:v>7.3076923076922998E-2</c:v>
                </c:pt>
                <c:pt idx="75">
                  <c:v>8.8987764182424905E-2</c:v>
                </c:pt>
                <c:pt idx="76">
                  <c:v>6.8203650336215102E-2</c:v>
                </c:pt>
                <c:pt idx="77">
                  <c:v>7.3999999999999996E-2</c:v>
                </c:pt>
                <c:pt idx="78">
                  <c:v>8.1441922563417896E-2</c:v>
                </c:pt>
                <c:pt idx="79">
                  <c:v>6.31970260223048E-2</c:v>
                </c:pt>
                <c:pt idx="80">
                  <c:v>8.0402010050251202E-2</c:v>
                </c:pt>
                <c:pt idx="81">
                  <c:v>6.9798657718120799E-2</c:v>
                </c:pt>
                <c:pt idx="82">
                  <c:v>4.17246175243393E-2</c:v>
                </c:pt>
                <c:pt idx="83">
                  <c:v>0.119345524542829</c:v>
                </c:pt>
                <c:pt idx="84">
                  <c:v>0.13411567476948799</c:v>
                </c:pt>
                <c:pt idx="85">
                  <c:v>8.9306698002350096E-2</c:v>
                </c:pt>
                <c:pt idx="86">
                  <c:v>0.115613825983313</c:v>
                </c:pt>
                <c:pt idx="87">
                  <c:v>7.0351758793969807E-2</c:v>
                </c:pt>
                <c:pt idx="88">
                  <c:v>8.2319925163704399E-2</c:v>
                </c:pt>
                <c:pt idx="89">
                  <c:v>0.113230035756853</c:v>
                </c:pt>
                <c:pt idx="90">
                  <c:v>0.11111111111111099</c:v>
                </c:pt>
                <c:pt idx="91">
                  <c:v>9.5000000000000001E-2</c:v>
                </c:pt>
                <c:pt idx="92">
                  <c:v>7.9532163742689996E-2</c:v>
                </c:pt>
                <c:pt idx="93">
                  <c:v>7.8484438430311207E-2</c:v>
                </c:pt>
                <c:pt idx="94">
                  <c:v>8.0821917808219096E-2</c:v>
                </c:pt>
                <c:pt idx="95">
                  <c:v>0.11212516297262</c:v>
                </c:pt>
                <c:pt idx="96">
                  <c:v>9.1264667535853897E-2</c:v>
                </c:pt>
                <c:pt idx="97">
                  <c:v>7.2664359861591699E-2</c:v>
                </c:pt>
                <c:pt idx="98">
                  <c:v>9.4535993061578394E-2</c:v>
                </c:pt>
                <c:pt idx="99">
                  <c:v>0.107629427792915</c:v>
                </c:pt>
                <c:pt idx="100">
                  <c:v>7.02210663198959E-2</c:v>
                </c:pt>
                <c:pt idx="101">
                  <c:v>6.7658998646819998E-2</c:v>
                </c:pt>
                <c:pt idx="102">
                  <c:v>5.9186189889025798E-2</c:v>
                </c:pt>
                <c:pt idx="103">
                  <c:v>0.06</c:v>
                </c:pt>
                <c:pt idx="104">
                  <c:v>0.10773680404916799</c:v>
                </c:pt>
                <c:pt idx="105">
                  <c:v>0.12049252418645499</c:v>
                </c:pt>
                <c:pt idx="106">
                  <c:v>0.11621233859397399</c:v>
                </c:pt>
                <c:pt idx="107">
                  <c:v>8.7179487179487106E-2</c:v>
                </c:pt>
                <c:pt idx="108">
                  <c:v>7.6809453471196401E-2</c:v>
                </c:pt>
                <c:pt idx="109">
                  <c:v>6.6147859922178906E-2</c:v>
                </c:pt>
                <c:pt idx="110">
                  <c:v>6.51890482398957E-2</c:v>
                </c:pt>
                <c:pt idx="111">
                  <c:v>5.4409005628517797E-2</c:v>
                </c:pt>
                <c:pt idx="112">
                  <c:v>8.9445438282647505E-2</c:v>
                </c:pt>
                <c:pt idx="113">
                  <c:v>9.7222222222222196E-2</c:v>
                </c:pt>
                <c:pt idx="114">
                  <c:v>8.8555858310626706E-2</c:v>
                </c:pt>
                <c:pt idx="115">
                  <c:v>7.3474470734744696E-2</c:v>
                </c:pt>
                <c:pt idx="116">
                  <c:v>8.4623323013415894E-2</c:v>
                </c:pt>
                <c:pt idx="117">
                  <c:v>9.3517534537725794E-2</c:v>
                </c:pt>
                <c:pt idx="118">
                  <c:v>7.6062639821028996E-2</c:v>
                </c:pt>
                <c:pt idx="119">
                  <c:v>9.3097913322632397E-2</c:v>
                </c:pt>
                <c:pt idx="120">
                  <c:v>5.0345508390918003E-2</c:v>
                </c:pt>
                <c:pt idx="121">
                  <c:v>6.9986541049798096E-2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B-42CE-A583-2CC2F9703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752464"/>
        <c:axId val="1444792320"/>
      </c:lineChart>
      <c:dateAx>
        <c:axId val="1502437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09696"/>
        <c:crosses val="autoZero"/>
        <c:auto val="1"/>
        <c:lblOffset val="100"/>
        <c:baseTimeUnit val="days"/>
      </c:dateAx>
      <c:valAx>
        <c:axId val="17112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Revitalization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37280"/>
        <c:crosses val="autoZero"/>
        <c:crossBetween val="between"/>
      </c:valAx>
      <c:valAx>
        <c:axId val="1444792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Restlessness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752464"/>
        <c:crosses val="max"/>
        <c:crossBetween val="between"/>
      </c:valAx>
      <c:dateAx>
        <c:axId val="150475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447923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Deep</a:t>
            </a:r>
            <a:r>
              <a:rPr lang="en-US" sz="2000" baseline="0"/>
              <a:t> Sleep Minutes </a:t>
            </a:r>
            <a:r>
              <a:rPr lang="en-US" sz="2000"/>
              <a:t>vs</a:t>
            </a:r>
            <a:r>
              <a:rPr lang="en-US" sz="2000" baseline="0"/>
              <a:t>. Restlessness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Deep Sleep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Sheet1!$C$2:$C$123</c:f>
              <c:numCache>
                <c:formatCode>General</c:formatCode>
                <c:ptCount val="122"/>
                <c:pt idx="0">
                  <c:v>77</c:v>
                </c:pt>
                <c:pt idx="1">
                  <c:v>119</c:v>
                </c:pt>
                <c:pt idx="2">
                  <c:v>22</c:v>
                </c:pt>
                <c:pt idx="3">
                  <c:v>59</c:v>
                </c:pt>
                <c:pt idx="4">
                  <c:v>55</c:v>
                </c:pt>
                <c:pt idx="5">
                  <c:v>95</c:v>
                </c:pt>
                <c:pt idx="6">
                  <c:v>80</c:v>
                </c:pt>
                <c:pt idx="7">
                  <c:v>120</c:v>
                </c:pt>
                <c:pt idx="8">
                  <c:v>65</c:v>
                </c:pt>
                <c:pt idx="9">
                  <c:v>74</c:v>
                </c:pt>
                <c:pt idx="10">
                  <c:v>50</c:v>
                </c:pt>
                <c:pt idx="11">
                  <c:v>67</c:v>
                </c:pt>
                <c:pt idx="12">
                  <c:v>78</c:v>
                </c:pt>
                <c:pt idx="13">
                  <c:v>64</c:v>
                </c:pt>
                <c:pt idx="14">
                  <c:v>75</c:v>
                </c:pt>
                <c:pt idx="15">
                  <c:v>76</c:v>
                </c:pt>
                <c:pt idx="16">
                  <c:v>0</c:v>
                </c:pt>
                <c:pt idx="17">
                  <c:v>79</c:v>
                </c:pt>
                <c:pt idx="18">
                  <c:v>43</c:v>
                </c:pt>
                <c:pt idx="19">
                  <c:v>71</c:v>
                </c:pt>
                <c:pt idx="20">
                  <c:v>125</c:v>
                </c:pt>
                <c:pt idx="21">
                  <c:v>107</c:v>
                </c:pt>
                <c:pt idx="22">
                  <c:v>70</c:v>
                </c:pt>
                <c:pt idx="23">
                  <c:v>68</c:v>
                </c:pt>
                <c:pt idx="24">
                  <c:v>58</c:v>
                </c:pt>
                <c:pt idx="25">
                  <c:v>54</c:v>
                </c:pt>
                <c:pt idx="26">
                  <c:v>69</c:v>
                </c:pt>
                <c:pt idx="27">
                  <c:v>97</c:v>
                </c:pt>
                <c:pt idx="28">
                  <c:v>106</c:v>
                </c:pt>
                <c:pt idx="29">
                  <c:v>83</c:v>
                </c:pt>
                <c:pt idx="30">
                  <c:v>25</c:v>
                </c:pt>
                <c:pt idx="31">
                  <c:v>62</c:v>
                </c:pt>
                <c:pt idx="32">
                  <c:v>68</c:v>
                </c:pt>
                <c:pt idx="33">
                  <c:v>103</c:v>
                </c:pt>
                <c:pt idx="34">
                  <c:v>48</c:v>
                </c:pt>
                <c:pt idx="35">
                  <c:v>94</c:v>
                </c:pt>
                <c:pt idx="36">
                  <c:v>71</c:v>
                </c:pt>
                <c:pt idx="37">
                  <c:v>95</c:v>
                </c:pt>
                <c:pt idx="38">
                  <c:v>118</c:v>
                </c:pt>
                <c:pt idx="39">
                  <c:v>68</c:v>
                </c:pt>
                <c:pt idx="40">
                  <c:v>41</c:v>
                </c:pt>
                <c:pt idx="41">
                  <c:v>90</c:v>
                </c:pt>
                <c:pt idx="42">
                  <c:v>26</c:v>
                </c:pt>
                <c:pt idx="43">
                  <c:v>47</c:v>
                </c:pt>
                <c:pt idx="44">
                  <c:v>94</c:v>
                </c:pt>
                <c:pt idx="45">
                  <c:v>84</c:v>
                </c:pt>
                <c:pt idx="46">
                  <c:v>59</c:v>
                </c:pt>
                <c:pt idx="47">
                  <c:v>81</c:v>
                </c:pt>
                <c:pt idx="48">
                  <c:v>79</c:v>
                </c:pt>
                <c:pt idx="49">
                  <c:v>75</c:v>
                </c:pt>
                <c:pt idx="50">
                  <c:v>67</c:v>
                </c:pt>
                <c:pt idx="51">
                  <c:v>61</c:v>
                </c:pt>
                <c:pt idx="52">
                  <c:v>52</c:v>
                </c:pt>
                <c:pt idx="53">
                  <c:v>85</c:v>
                </c:pt>
                <c:pt idx="54">
                  <c:v>85</c:v>
                </c:pt>
                <c:pt idx="55">
                  <c:v>118</c:v>
                </c:pt>
                <c:pt idx="56">
                  <c:v>110</c:v>
                </c:pt>
                <c:pt idx="57">
                  <c:v>51</c:v>
                </c:pt>
                <c:pt idx="58">
                  <c:v>69</c:v>
                </c:pt>
                <c:pt idx="59">
                  <c:v>59</c:v>
                </c:pt>
                <c:pt idx="60">
                  <c:v>63</c:v>
                </c:pt>
                <c:pt idx="61">
                  <c:v>64</c:v>
                </c:pt>
                <c:pt idx="62">
                  <c:v>94</c:v>
                </c:pt>
                <c:pt idx="63">
                  <c:v>95</c:v>
                </c:pt>
                <c:pt idx="64">
                  <c:v>67</c:v>
                </c:pt>
                <c:pt idx="65">
                  <c:v>84</c:v>
                </c:pt>
                <c:pt idx="66">
                  <c:v>68</c:v>
                </c:pt>
                <c:pt idx="67">
                  <c:v>101</c:v>
                </c:pt>
                <c:pt idx="68">
                  <c:v>68</c:v>
                </c:pt>
                <c:pt idx="69">
                  <c:v>116</c:v>
                </c:pt>
                <c:pt idx="70">
                  <c:v>99</c:v>
                </c:pt>
                <c:pt idx="71">
                  <c:v>85</c:v>
                </c:pt>
                <c:pt idx="72">
                  <c:v>59</c:v>
                </c:pt>
                <c:pt idx="73">
                  <c:v>44</c:v>
                </c:pt>
                <c:pt idx="74">
                  <c:v>76</c:v>
                </c:pt>
                <c:pt idx="75">
                  <c:v>92</c:v>
                </c:pt>
                <c:pt idx="76">
                  <c:v>93</c:v>
                </c:pt>
                <c:pt idx="77">
                  <c:v>75</c:v>
                </c:pt>
                <c:pt idx="78">
                  <c:v>56</c:v>
                </c:pt>
                <c:pt idx="79">
                  <c:v>86</c:v>
                </c:pt>
                <c:pt idx="80">
                  <c:v>51</c:v>
                </c:pt>
                <c:pt idx="81">
                  <c:v>65</c:v>
                </c:pt>
                <c:pt idx="82">
                  <c:v>45</c:v>
                </c:pt>
                <c:pt idx="83">
                  <c:v>84</c:v>
                </c:pt>
                <c:pt idx="84">
                  <c:v>147</c:v>
                </c:pt>
                <c:pt idx="85">
                  <c:v>87</c:v>
                </c:pt>
                <c:pt idx="86">
                  <c:v>51</c:v>
                </c:pt>
                <c:pt idx="87">
                  <c:v>40</c:v>
                </c:pt>
                <c:pt idx="88">
                  <c:v>138</c:v>
                </c:pt>
                <c:pt idx="89">
                  <c:v>103</c:v>
                </c:pt>
                <c:pt idx="90">
                  <c:v>91</c:v>
                </c:pt>
                <c:pt idx="91">
                  <c:v>77</c:v>
                </c:pt>
                <c:pt idx="92">
                  <c:v>63</c:v>
                </c:pt>
                <c:pt idx="93">
                  <c:v>48</c:v>
                </c:pt>
                <c:pt idx="94">
                  <c:v>42</c:v>
                </c:pt>
                <c:pt idx="95">
                  <c:v>66</c:v>
                </c:pt>
                <c:pt idx="96">
                  <c:v>98</c:v>
                </c:pt>
                <c:pt idx="97">
                  <c:v>95</c:v>
                </c:pt>
                <c:pt idx="98">
                  <c:v>109</c:v>
                </c:pt>
                <c:pt idx="99">
                  <c:v>62</c:v>
                </c:pt>
                <c:pt idx="100">
                  <c:v>69</c:v>
                </c:pt>
                <c:pt idx="101">
                  <c:v>67</c:v>
                </c:pt>
                <c:pt idx="102">
                  <c:v>94</c:v>
                </c:pt>
                <c:pt idx="103">
                  <c:v>52</c:v>
                </c:pt>
                <c:pt idx="104">
                  <c:v>83</c:v>
                </c:pt>
                <c:pt idx="105">
                  <c:v>82</c:v>
                </c:pt>
                <c:pt idx="106">
                  <c:v>58</c:v>
                </c:pt>
                <c:pt idx="107">
                  <c:v>73</c:v>
                </c:pt>
                <c:pt idx="108">
                  <c:v>32</c:v>
                </c:pt>
                <c:pt idx="109">
                  <c:v>56</c:v>
                </c:pt>
                <c:pt idx="110">
                  <c:v>73</c:v>
                </c:pt>
                <c:pt idx="111">
                  <c:v>50</c:v>
                </c:pt>
                <c:pt idx="112">
                  <c:v>104</c:v>
                </c:pt>
                <c:pt idx="113">
                  <c:v>69</c:v>
                </c:pt>
                <c:pt idx="114">
                  <c:v>84</c:v>
                </c:pt>
                <c:pt idx="115">
                  <c:v>83</c:v>
                </c:pt>
                <c:pt idx="116">
                  <c:v>86</c:v>
                </c:pt>
                <c:pt idx="117">
                  <c:v>105</c:v>
                </c:pt>
                <c:pt idx="118">
                  <c:v>91</c:v>
                </c:pt>
                <c:pt idx="119">
                  <c:v>57</c:v>
                </c:pt>
                <c:pt idx="120">
                  <c:v>87</c:v>
                </c:pt>
                <c:pt idx="12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C-45E0-9D8F-EEC641B1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37280"/>
        <c:axId val="1711209696"/>
      </c:lineChart>
      <c:lineChart>
        <c:grouping val="standard"/>
        <c:varyColors val="0"/>
        <c:ser>
          <c:idx val="1"/>
          <c:order val="1"/>
          <c:tx>
            <c:v>Restless %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Sheet1!$F$2:$F$123</c:f>
              <c:numCache>
                <c:formatCode>General</c:formatCode>
                <c:ptCount val="122"/>
                <c:pt idx="0">
                  <c:v>6.30105017502917E-2</c:v>
                </c:pt>
                <c:pt idx="1">
                  <c:v>0.104640582347588</c:v>
                </c:pt>
                <c:pt idx="2">
                  <c:v>7.7681874229346401E-2</c:v>
                </c:pt>
                <c:pt idx="3">
                  <c:v>8.5794655414908494E-2</c:v>
                </c:pt>
                <c:pt idx="4">
                  <c:v>0.100200400801603</c:v>
                </c:pt>
                <c:pt idx="5">
                  <c:v>8.5279187817258795E-2</c:v>
                </c:pt>
                <c:pt idx="6">
                  <c:v>6.5270935960591095E-2</c:v>
                </c:pt>
                <c:pt idx="7">
                  <c:v>0.106565176022835</c:v>
                </c:pt>
                <c:pt idx="8">
                  <c:v>0.10278113663845199</c:v>
                </c:pt>
                <c:pt idx="9">
                  <c:v>0.108343711083437</c:v>
                </c:pt>
                <c:pt idx="10">
                  <c:v>9.6551724137931005E-2</c:v>
                </c:pt>
                <c:pt idx="11">
                  <c:v>0.10235294117646999</c:v>
                </c:pt>
                <c:pt idx="12">
                  <c:v>8.3003952569169898E-2</c:v>
                </c:pt>
                <c:pt idx="13">
                  <c:v>7.0521861777150904E-2</c:v>
                </c:pt>
                <c:pt idx="14">
                  <c:v>0.15937149270482601</c:v>
                </c:pt>
                <c:pt idx="15">
                  <c:v>6.0295790671217202E-2</c:v>
                </c:pt>
                <c:pt idx="16">
                  <c:v>6.2360801781737099E-2</c:v>
                </c:pt>
                <c:pt idx="17">
                  <c:v>8.5271317829457294E-2</c:v>
                </c:pt>
                <c:pt idx="18">
                  <c:v>9.3059936908517299E-2</c:v>
                </c:pt>
                <c:pt idx="19">
                  <c:v>9.9554234769687902E-2</c:v>
                </c:pt>
                <c:pt idx="20">
                  <c:v>0.113807531380753</c:v>
                </c:pt>
                <c:pt idx="21">
                  <c:v>8.7658592848904204E-2</c:v>
                </c:pt>
                <c:pt idx="22">
                  <c:v>8.1381011097410597E-2</c:v>
                </c:pt>
                <c:pt idx="23">
                  <c:v>0.106508875739644</c:v>
                </c:pt>
                <c:pt idx="24">
                  <c:v>0.13085234093637399</c:v>
                </c:pt>
                <c:pt idx="25">
                  <c:v>8.4815321477428096E-2</c:v>
                </c:pt>
                <c:pt idx="26">
                  <c:v>0.12588401697312501</c:v>
                </c:pt>
                <c:pt idx="27">
                  <c:v>0.117539026629935</c:v>
                </c:pt>
                <c:pt idx="28">
                  <c:v>0.17764618800888199</c:v>
                </c:pt>
                <c:pt idx="29">
                  <c:v>6.3960639606396003E-2</c:v>
                </c:pt>
                <c:pt idx="30">
                  <c:v>5.8015267175572503E-2</c:v>
                </c:pt>
                <c:pt idx="31">
                  <c:v>6.1141304347825998E-2</c:v>
                </c:pt>
                <c:pt idx="32">
                  <c:v>7.8145695364238404E-2</c:v>
                </c:pt>
                <c:pt idx="33">
                  <c:v>0.10894941634241199</c:v>
                </c:pt>
                <c:pt idx="34">
                  <c:v>6.2857142857142806E-2</c:v>
                </c:pt>
                <c:pt idx="35">
                  <c:v>8.1212121212121194E-2</c:v>
                </c:pt>
                <c:pt idx="36">
                  <c:v>0.18095238095238</c:v>
                </c:pt>
                <c:pt idx="37">
                  <c:v>7.2790294627382998E-2</c:v>
                </c:pt>
                <c:pt idx="38">
                  <c:v>8.3612040133779195E-2</c:v>
                </c:pt>
                <c:pt idx="39">
                  <c:v>8.8888888888888795E-2</c:v>
                </c:pt>
                <c:pt idx="40">
                  <c:v>6.9348127600554699E-2</c:v>
                </c:pt>
                <c:pt idx="41">
                  <c:v>9.2672413793103398E-2</c:v>
                </c:pt>
                <c:pt idx="42">
                  <c:v>6.8535825545171306E-2</c:v>
                </c:pt>
                <c:pt idx="43">
                  <c:v>8.9922480620154996E-2</c:v>
                </c:pt>
                <c:pt idx="44">
                  <c:v>6.0029282576866697E-2</c:v>
                </c:pt>
                <c:pt idx="45">
                  <c:v>8.9201877934272297E-2</c:v>
                </c:pt>
                <c:pt idx="46">
                  <c:v>0.103608847497089</c:v>
                </c:pt>
                <c:pt idx="47">
                  <c:v>0.123870967741935</c:v>
                </c:pt>
                <c:pt idx="48">
                  <c:v>7.6581576026636997E-2</c:v>
                </c:pt>
                <c:pt idx="49">
                  <c:v>8.6289549376797697E-2</c:v>
                </c:pt>
                <c:pt idx="50">
                  <c:v>9.4193548387096704E-2</c:v>
                </c:pt>
                <c:pt idx="51">
                  <c:v>0.12369791666666601</c:v>
                </c:pt>
                <c:pt idx="52">
                  <c:v>0.101935483870967</c:v>
                </c:pt>
                <c:pt idx="53">
                  <c:v>9.8606645230439396E-2</c:v>
                </c:pt>
                <c:pt idx="54">
                  <c:v>9.7872340425531903E-2</c:v>
                </c:pt>
                <c:pt idx="55">
                  <c:v>7.5490196078431299E-2</c:v>
                </c:pt>
                <c:pt idx="56">
                  <c:v>0.13624454148471599</c:v>
                </c:pt>
                <c:pt idx="57">
                  <c:v>6.6197183098591503E-2</c:v>
                </c:pt>
                <c:pt idx="58">
                  <c:v>7.2868217054263495E-2</c:v>
                </c:pt>
                <c:pt idx="59">
                  <c:v>9.91535671100362E-2</c:v>
                </c:pt>
                <c:pt idx="60">
                  <c:v>9.8452883263009799E-2</c:v>
                </c:pt>
                <c:pt idx="61">
                  <c:v>9.5798319327731099E-2</c:v>
                </c:pt>
                <c:pt idx="62">
                  <c:v>9.1457286432160806E-2</c:v>
                </c:pt>
                <c:pt idx="63">
                  <c:v>0.108858057630736</c:v>
                </c:pt>
                <c:pt idx="64">
                  <c:v>6.7924528301886694E-2</c:v>
                </c:pt>
                <c:pt idx="65">
                  <c:v>7.8212290502793297E-2</c:v>
                </c:pt>
                <c:pt idx="66">
                  <c:v>0.12577833125778301</c:v>
                </c:pt>
                <c:pt idx="67">
                  <c:v>7.6655052264808302E-2</c:v>
                </c:pt>
                <c:pt idx="68">
                  <c:v>0.102957283680175</c:v>
                </c:pt>
                <c:pt idx="69">
                  <c:v>9.1528724440116796E-2</c:v>
                </c:pt>
                <c:pt idx="70">
                  <c:v>0.104799216454456</c:v>
                </c:pt>
                <c:pt idx="71">
                  <c:v>5.77114427860696E-2</c:v>
                </c:pt>
                <c:pt idx="72">
                  <c:v>0.127064803049555</c:v>
                </c:pt>
                <c:pt idx="73">
                  <c:v>8.8122605363984599E-2</c:v>
                </c:pt>
                <c:pt idx="74">
                  <c:v>7.3076923076922998E-2</c:v>
                </c:pt>
                <c:pt idx="75">
                  <c:v>8.8987764182424905E-2</c:v>
                </c:pt>
                <c:pt idx="76">
                  <c:v>6.8203650336215102E-2</c:v>
                </c:pt>
                <c:pt idx="77">
                  <c:v>7.3999999999999996E-2</c:v>
                </c:pt>
                <c:pt idx="78">
                  <c:v>8.1441922563417896E-2</c:v>
                </c:pt>
                <c:pt idx="79">
                  <c:v>6.31970260223048E-2</c:v>
                </c:pt>
                <c:pt idx="80">
                  <c:v>8.0402010050251202E-2</c:v>
                </c:pt>
                <c:pt idx="81">
                  <c:v>6.9798657718120799E-2</c:v>
                </c:pt>
                <c:pt idx="82">
                  <c:v>4.17246175243393E-2</c:v>
                </c:pt>
                <c:pt idx="83">
                  <c:v>0.119345524542829</c:v>
                </c:pt>
                <c:pt idx="84">
                  <c:v>0.13411567476948799</c:v>
                </c:pt>
                <c:pt idx="85">
                  <c:v>8.9306698002350096E-2</c:v>
                </c:pt>
                <c:pt idx="86">
                  <c:v>0.115613825983313</c:v>
                </c:pt>
                <c:pt idx="87">
                  <c:v>7.0351758793969807E-2</c:v>
                </c:pt>
                <c:pt idx="88">
                  <c:v>8.2319925163704399E-2</c:v>
                </c:pt>
                <c:pt idx="89">
                  <c:v>0.113230035756853</c:v>
                </c:pt>
                <c:pt idx="90">
                  <c:v>0.11111111111111099</c:v>
                </c:pt>
                <c:pt idx="91">
                  <c:v>9.5000000000000001E-2</c:v>
                </c:pt>
                <c:pt idx="92">
                  <c:v>7.9532163742689996E-2</c:v>
                </c:pt>
                <c:pt idx="93">
                  <c:v>7.8484438430311207E-2</c:v>
                </c:pt>
                <c:pt idx="94">
                  <c:v>8.0821917808219096E-2</c:v>
                </c:pt>
                <c:pt idx="95">
                  <c:v>0.11212516297262</c:v>
                </c:pt>
                <c:pt idx="96">
                  <c:v>9.1264667535853897E-2</c:v>
                </c:pt>
                <c:pt idx="97">
                  <c:v>7.2664359861591699E-2</c:v>
                </c:pt>
                <c:pt idx="98">
                  <c:v>9.4535993061578394E-2</c:v>
                </c:pt>
                <c:pt idx="99">
                  <c:v>0.107629427792915</c:v>
                </c:pt>
                <c:pt idx="100">
                  <c:v>7.02210663198959E-2</c:v>
                </c:pt>
                <c:pt idx="101">
                  <c:v>6.7658998646819998E-2</c:v>
                </c:pt>
                <c:pt idx="102">
                  <c:v>5.9186189889025798E-2</c:v>
                </c:pt>
                <c:pt idx="103">
                  <c:v>0.06</c:v>
                </c:pt>
                <c:pt idx="104">
                  <c:v>0.10773680404916799</c:v>
                </c:pt>
                <c:pt idx="105">
                  <c:v>0.12049252418645499</c:v>
                </c:pt>
                <c:pt idx="106">
                  <c:v>0.11621233859397399</c:v>
                </c:pt>
                <c:pt idx="107">
                  <c:v>8.7179487179487106E-2</c:v>
                </c:pt>
                <c:pt idx="108">
                  <c:v>7.6809453471196401E-2</c:v>
                </c:pt>
                <c:pt idx="109">
                  <c:v>6.6147859922178906E-2</c:v>
                </c:pt>
                <c:pt idx="110">
                  <c:v>6.51890482398957E-2</c:v>
                </c:pt>
                <c:pt idx="111">
                  <c:v>5.4409005628517797E-2</c:v>
                </c:pt>
                <c:pt idx="112">
                  <c:v>8.9445438282647505E-2</c:v>
                </c:pt>
                <c:pt idx="113">
                  <c:v>9.7222222222222196E-2</c:v>
                </c:pt>
                <c:pt idx="114">
                  <c:v>8.8555858310626706E-2</c:v>
                </c:pt>
                <c:pt idx="115">
                  <c:v>7.3474470734744696E-2</c:v>
                </c:pt>
                <c:pt idx="116">
                  <c:v>8.4623323013415894E-2</c:v>
                </c:pt>
                <c:pt idx="117">
                  <c:v>9.3517534537725794E-2</c:v>
                </c:pt>
                <c:pt idx="118">
                  <c:v>7.6062639821028996E-2</c:v>
                </c:pt>
                <c:pt idx="119">
                  <c:v>9.3097913322632397E-2</c:v>
                </c:pt>
                <c:pt idx="120">
                  <c:v>5.0345508390918003E-2</c:v>
                </c:pt>
                <c:pt idx="121">
                  <c:v>6.9986541049798096E-2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C-45E0-9D8F-EEC641B1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752464"/>
        <c:axId val="1444792320"/>
      </c:lineChart>
      <c:dateAx>
        <c:axId val="1502437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09696"/>
        <c:crosses val="autoZero"/>
        <c:auto val="1"/>
        <c:lblOffset val="100"/>
        <c:baseTimeUnit val="days"/>
      </c:dateAx>
      <c:valAx>
        <c:axId val="17112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Deep Sleep 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37280"/>
        <c:crosses val="autoZero"/>
        <c:crossBetween val="between"/>
      </c:valAx>
      <c:valAx>
        <c:axId val="1444792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Restlessness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752464"/>
        <c:crosses val="max"/>
        <c:crossBetween val="between"/>
      </c:valAx>
      <c:dateAx>
        <c:axId val="150475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447923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Sleep Score (Sept - Dec '19)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Sleep Score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Sheet1!$D$2:$D$123</c:f>
              <c:numCache>
                <c:formatCode>General</c:formatCode>
                <c:ptCount val="122"/>
                <c:pt idx="0">
                  <c:v>83</c:v>
                </c:pt>
                <c:pt idx="1">
                  <c:v>80</c:v>
                </c:pt>
                <c:pt idx="2">
                  <c:v>76</c:v>
                </c:pt>
                <c:pt idx="3">
                  <c:v>75</c:v>
                </c:pt>
                <c:pt idx="4">
                  <c:v>61</c:v>
                </c:pt>
                <c:pt idx="5">
                  <c:v>84</c:v>
                </c:pt>
                <c:pt idx="6">
                  <c:v>81</c:v>
                </c:pt>
                <c:pt idx="7">
                  <c:v>84</c:v>
                </c:pt>
                <c:pt idx="8">
                  <c:v>78</c:v>
                </c:pt>
                <c:pt idx="9">
                  <c:v>72</c:v>
                </c:pt>
                <c:pt idx="10">
                  <c:v>77</c:v>
                </c:pt>
                <c:pt idx="11">
                  <c:v>70</c:v>
                </c:pt>
                <c:pt idx="12">
                  <c:v>74</c:v>
                </c:pt>
                <c:pt idx="13">
                  <c:v>69</c:v>
                </c:pt>
                <c:pt idx="14">
                  <c:v>56</c:v>
                </c:pt>
                <c:pt idx="15">
                  <c:v>78</c:v>
                </c:pt>
                <c:pt idx="16">
                  <c:v>64</c:v>
                </c:pt>
                <c:pt idx="17">
                  <c:v>72</c:v>
                </c:pt>
                <c:pt idx="18">
                  <c:v>74</c:v>
                </c:pt>
                <c:pt idx="19">
                  <c:v>76</c:v>
                </c:pt>
                <c:pt idx="20">
                  <c:v>81</c:v>
                </c:pt>
                <c:pt idx="21">
                  <c:v>79</c:v>
                </c:pt>
                <c:pt idx="22">
                  <c:v>82</c:v>
                </c:pt>
                <c:pt idx="23">
                  <c:v>79</c:v>
                </c:pt>
                <c:pt idx="24">
                  <c:v>71</c:v>
                </c:pt>
                <c:pt idx="25">
                  <c:v>74</c:v>
                </c:pt>
                <c:pt idx="26">
                  <c:v>68</c:v>
                </c:pt>
                <c:pt idx="27">
                  <c:v>85</c:v>
                </c:pt>
                <c:pt idx="28">
                  <c:v>77</c:v>
                </c:pt>
                <c:pt idx="29">
                  <c:v>81</c:v>
                </c:pt>
                <c:pt idx="30">
                  <c:v>74</c:v>
                </c:pt>
                <c:pt idx="31">
                  <c:v>69</c:v>
                </c:pt>
                <c:pt idx="32">
                  <c:v>77</c:v>
                </c:pt>
                <c:pt idx="33">
                  <c:v>74</c:v>
                </c:pt>
                <c:pt idx="34">
                  <c:v>77</c:v>
                </c:pt>
                <c:pt idx="35">
                  <c:v>79</c:v>
                </c:pt>
                <c:pt idx="36">
                  <c:v>64</c:v>
                </c:pt>
                <c:pt idx="37">
                  <c:v>88</c:v>
                </c:pt>
                <c:pt idx="38">
                  <c:v>81</c:v>
                </c:pt>
                <c:pt idx="39">
                  <c:v>79</c:v>
                </c:pt>
                <c:pt idx="40">
                  <c:v>73</c:v>
                </c:pt>
                <c:pt idx="41">
                  <c:v>73</c:v>
                </c:pt>
                <c:pt idx="42">
                  <c:v>79</c:v>
                </c:pt>
                <c:pt idx="43">
                  <c:v>67</c:v>
                </c:pt>
                <c:pt idx="44">
                  <c:v>79</c:v>
                </c:pt>
                <c:pt idx="45">
                  <c:v>81</c:v>
                </c:pt>
                <c:pt idx="46">
                  <c:v>75</c:v>
                </c:pt>
                <c:pt idx="47">
                  <c:v>64</c:v>
                </c:pt>
                <c:pt idx="48">
                  <c:v>75</c:v>
                </c:pt>
                <c:pt idx="49">
                  <c:v>89</c:v>
                </c:pt>
                <c:pt idx="50">
                  <c:v>76</c:v>
                </c:pt>
                <c:pt idx="51">
                  <c:v>69</c:v>
                </c:pt>
                <c:pt idx="52">
                  <c:v>77</c:v>
                </c:pt>
                <c:pt idx="53">
                  <c:v>79</c:v>
                </c:pt>
                <c:pt idx="54">
                  <c:v>68</c:v>
                </c:pt>
                <c:pt idx="55">
                  <c:v>90</c:v>
                </c:pt>
                <c:pt idx="56">
                  <c:v>82</c:v>
                </c:pt>
                <c:pt idx="57">
                  <c:v>75</c:v>
                </c:pt>
                <c:pt idx="58">
                  <c:v>76</c:v>
                </c:pt>
                <c:pt idx="59">
                  <c:v>74</c:v>
                </c:pt>
                <c:pt idx="60">
                  <c:v>75</c:v>
                </c:pt>
                <c:pt idx="61">
                  <c:v>65</c:v>
                </c:pt>
                <c:pt idx="62">
                  <c:v>86</c:v>
                </c:pt>
                <c:pt idx="63">
                  <c:v>67</c:v>
                </c:pt>
                <c:pt idx="64">
                  <c:v>80</c:v>
                </c:pt>
                <c:pt idx="65">
                  <c:v>76</c:v>
                </c:pt>
                <c:pt idx="66">
                  <c:v>74</c:v>
                </c:pt>
                <c:pt idx="67">
                  <c:v>79</c:v>
                </c:pt>
                <c:pt idx="68">
                  <c:v>78</c:v>
                </c:pt>
                <c:pt idx="69">
                  <c:v>82</c:v>
                </c:pt>
                <c:pt idx="70">
                  <c:v>74</c:v>
                </c:pt>
                <c:pt idx="71">
                  <c:v>85</c:v>
                </c:pt>
                <c:pt idx="72">
                  <c:v>67</c:v>
                </c:pt>
                <c:pt idx="73">
                  <c:v>76</c:v>
                </c:pt>
                <c:pt idx="74">
                  <c:v>80</c:v>
                </c:pt>
                <c:pt idx="75">
                  <c:v>83</c:v>
                </c:pt>
                <c:pt idx="76">
                  <c:v>86</c:v>
                </c:pt>
                <c:pt idx="77">
                  <c:v>82</c:v>
                </c:pt>
                <c:pt idx="78">
                  <c:v>78</c:v>
                </c:pt>
                <c:pt idx="79">
                  <c:v>79</c:v>
                </c:pt>
                <c:pt idx="80">
                  <c:v>71</c:v>
                </c:pt>
                <c:pt idx="81">
                  <c:v>75</c:v>
                </c:pt>
                <c:pt idx="82">
                  <c:v>76</c:v>
                </c:pt>
                <c:pt idx="83">
                  <c:v>79</c:v>
                </c:pt>
                <c:pt idx="84">
                  <c:v>81</c:v>
                </c:pt>
                <c:pt idx="85">
                  <c:v>81</c:v>
                </c:pt>
                <c:pt idx="86">
                  <c:v>75</c:v>
                </c:pt>
                <c:pt idx="87">
                  <c:v>80</c:v>
                </c:pt>
                <c:pt idx="88">
                  <c:v>87</c:v>
                </c:pt>
                <c:pt idx="89">
                  <c:v>76</c:v>
                </c:pt>
                <c:pt idx="90">
                  <c:v>89</c:v>
                </c:pt>
                <c:pt idx="91">
                  <c:v>85</c:v>
                </c:pt>
                <c:pt idx="92">
                  <c:v>81</c:v>
                </c:pt>
                <c:pt idx="93">
                  <c:v>73</c:v>
                </c:pt>
                <c:pt idx="94">
                  <c:v>74</c:v>
                </c:pt>
                <c:pt idx="95">
                  <c:v>73</c:v>
                </c:pt>
                <c:pt idx="96">
                  <c:v>68</c:v>
                </c:pt>
                <c:pt idx="97">
                  <c:v>83</c:v>
                </c:pt>
                <c:pt idx="98">
                  <c:v>85</c:v>
                </c:pt>
                <c:pt idx="99">
                  <c:v>80</c:v>
                </c:pt>
                <c:pt idx="100">
                  <c:v>76</c:v>
                </c:pt>
                <c:pt idx="101">
                  <c:v>75</c:v>
                </c:pt>
                <c:pt idx="102">
                  <c:v>79</c:v>
                </c:pt>
                <c:pt idx="103">
                  <c:v>75</c:v>
                </c:pt>
                <c:pt idx="104">
                  <c:v>88</c:v>
                </c:pt>
                <c:pt idx="105">
                  <c:v>84</c:v>
                </c:pt>
                <c:pt idx="106">
                  <c:v>72</c:v>
                </c:pt>
                <c:pt idx="107">
                  <c:v>76</c:v>
                </c:pt>
                <c:pt idx="108">
                  <c:v>66</c:v>
                </c:pt>
                <c:pt idx="109">
                  <c:v>72</c:v>
                </c:pt>
                <c:pt idx="110">
                  <c:v>78</c:v>
                </c:pt>
                <c:pt idx="111">
                  <c:v>82</c:v>
                </c:pt>
                <c:pt idx="112">
                  <c:v>89</c:v>
                </c:pt>
                <c:pt idx="113">
                  <c:v>77</c:v>
                </c:pt>
                <c:pt idx="114">
                  <c:v>76</c:v>
                </c:pt>
                <c:pt idx="115">
                  <c:v>76</c:v>
                </c:pt>
                <c:pt idx="116">
                  <c:v>81</c:v>
                </c:pt>
                <c:pt idx="117">
                  <c:v>76</c:v>
                </c:pt>
                <c:pt idx="118">
                  <c:v>74</c:v>
                </c:pt>
                <c:pt idx="119">
                  <c:v>57</c:v>
                </c:pt>
                <c:pt idx="120">
                  <c:v>88</c:v>
                </c:pt>
                <c:pt idx="12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3-441F-B590-029511490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2437280"/>
        <c:axId val="1711209696"/>
      </c:lineChart>
      <c:dateAx>
        <c:axId val="1502437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09696"/>
        <c:crosses val="autoZero"/>
        <c:auto val="1"/>
        <c:lblOffset val="100"/>
        <c:baseTimeUnit val="days"/>
        <c:majorUnit val="1"/>
        <c:majorTimeUnit val="months"/>
      </c:dateAx>
      <c:valAx>
        <c:axId val="17112096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3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Sleep Score vs. Calories</a:t>
            </a:r>
            <a:r>
              <a:rPr lang="en-US" sz="2000" baseline="0"/>
              <a:t> Burned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Sleep Score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Sheet1!$D$2:$D$123</c:f>
              <c:numCache>
                <c:formatCode>General</c:formatCode>
                <c:ptCount val="122"/>
                <c:pt idx="0">
                  <c:v>83</c:v>
                </c:pt>
                <c:pt idx="1">
                  <c:v>80</c:v>
                </c:pt>
                <c:pt idx="2">
                  <c:v>76</c:v>
                </c:pt>
                <c:pt idx="3">
                  <c:v>75</c:v>
                </c:pt>
                <c:pt idx="4">
                  <c:v>61</c:v>
                </c:pt>
                <c:pt idx="5">
                  <c:v>84</c:v>
                </c:pt>
                <c:pt idx="6">
                  <c:v>81</c:v>
                </c:pt>
                <c:pt idx="7">
                  <c:v>84</c:v>
                </c:pt>
                <c:pt idx="8">
                  <c:v>78</c:v>
                </c:pt>
                <c:pt idx="9">
                  <c:v>72</c:v>
                </c:pt>
                <c:pt idx="10">
                  <c:v>77</c:v>
                </c:pt>
                <c:pt idx="11">
                  <c:v>70</c:v>
                </c:pt>
                <c:pt idx="12">
                  <c:v>74</c:v>
                </c:pt>
                <c:pt idx="13">
                  <c:v>69</c:v>
                </c:pt>
                <c:pt idx="14">
                  <c:v>56</c:v>
                </c:pt>
                <c:pt idx="15">
                  <c:v>78</c:v>
                </c:pt>
                <c:pt idx="16">
                  <c:v>64</c:v>
                </c:pt>
                <c:pt idx="17">
                  <c:v>72</c:v>
                </c:pt>
                <c:pt idx="18">
                  <c:v>74</c:v>
                </c:pt>
                <c:pt idx="19">
                  <c:v>76</c:v>
                </c:pt>
                <c:pt idx="20">
                  <c:v>81</c:v>
                </c:pt>
                <c:pt idx="21">
                  <c:v>79</c:v>
                </c:pt>
                <c:pt idx="22">
                  <c:v>82</c:v>
                </c:pt>
                <c:pt idx="23">
                  <c:v>79</c:v>
                </c:pt>
                <c:pt idx="24">
                  <c:v>71</c:v>
                </c:pt>
                <c:pt idx="25">
                  <c:v>74</c:v>
                </c:pt>
                <c:pt idx="26">
                  <c:v>68</c:v>
                </c:pt>
                <c:pt idx="27">
                  <c:v>85</c:v>
                </c:pt>
                <c:pt idx="28">
                  <c:v>77</c:v>
                </c:pt>
                <c:pt idx="29">
                  <c:v>81</c:v>
                </c:pt>
                <c:pt idx="30">
                  <c:v>74</c:v>
                </c:pt>
                <c:pt idx="31">
                  <c:v>69</c:v>
                </c:pt>
                <c:pt idx="32">
                  <c:v>77</c:v>
                </c:pt>
                <c:pt idx="33">
                  <c:v>74</c:v>
                </c:pt>
                <c:pt idx="34">
                  <c:v>77</c:v>
                </c:pt>
                <c:pt idx="35">
                  <c:v>79</c:v>
                </c:pt>
                <c:pt idx="36">
                  <c:v>64</c:v>
                </c:pt>
                <c:pt idx="37">
                  <c:v>88</c:v>
                </c:pt>
                <c:pt idx="38">
                  <c:v>81</c:v>
                </c:pt>
                <c:pt idx="39">
                  <c:v>79</c:v>
                </c:pt>
                <c:pt idx="40">
                  <c:v>73</c:v>
                </c:pt>
                <c:pt idx="41">
                  <c:v>73</c:v>
                </c:pt>
                <c:pt idx="42">
                  <c:v>79</c:v>
                </c:pt>
                <c:pt idx="43">
                  <c:v>67</c:v>
                </c:pt>
                <c:pt idx="44">
                  <c:v>79</c:v>
                </c:pt>
                <c:pt idx="45">
                  <c:v>81</c:v>
                </c:pt>
                <c:pt idx="46">
                  <c:v>75</c:v>
                </c:pt>
                <c:pt idx="47">
                  <c:v>64</c:v>
                </c:pt>
                <c:pt idx="48">
                  <c:v>75</c:v>
                </c:pt>
                <c:pt idx="49">
                  <c:v>89</c:v>
                </c:pt>
                <c:pt idx="50">
                  <c:v>76</c:v>
                </c:pt>
                <c:pt idx="51">
                  <c:v>69</c:v>
                </c:pt>
                <c:pt idx="52">
                  <c:v>77</c:v>
                </c:pt>
                <c:pt idx="53">
                  <c:v>79</c:v>
                </c:pt>
                <c:pt idx="54">
                  <c:v>68</c:v>
                </c:pt>
                <c:pt idx="55">
                  <c:v>90</c:v>
                </c:pt>
                <c:pt idx="56">
                  <c:v>82</c:v>
                </c:pt>
                <c:pt idx="57">
                  <c:v>75</c:v>
                </c:pt>
                <c:pt idx="58">
                  <c:v>76</c:v>
                </c:pt>
                <c:pt idx="59">
                  <c:v>74</c:v>
                </c:pt>
                <c:pt idx="60">
                  <c:v>75</c:v>
                </c:pt>
                <c:pt idx="61">
                  <c:v>65</c:v>
                </c:pt>
                <c:pt idx="62">
                  <c:v>86</c:v>
                </c:pt>
                <c:pt idx="63">
                  <c:v>67</c:v>
                </c:pt>
                <c:pt idx="64">
                  <c:v>80</c:v>
                </c:pt>
                <c:pt idx="65">
                  <c:v>76</c:v>
                </c:pt>
                <c:pt idx="66">
                  <c:v>74</c:v>
                </c:pt>
                <c:pt idx="67">
                  <c:v>79</c:v>
                </c:pt>
                <c:pt idx="68">
                  <c:v>78</c:v>
                </c:pt>
                <c:pt idx="69">
                  <c:v>82</c:v>
                </c:pt>
                <c:pt idx="70">
                  <c:v>74</c:v>
                </c:pt>
                <c:pt idx="71">
                  <c:v>85</c:v>
                </c:pt>
                <c:pt idx="72">
                  <c:v>67</c:v>
                </c:pt>
                <c:pt idx="73">
                  <c:v>76</c:v>
                </c:pt>
                <c:pt idx="74">
                  <c:v>80</c:v>
                </c:pt>
                <c:pt idx="75">
                  <c:v>83</c:v>
                </c:pt>
                <c:pt idx="76">
                  <c:v>86</c:v>
                </c:pt>
                <c:pt idx="77">
                  <c:v>82</c:v>
                </c:pt>
                <c:pt idx="78">
                  <c:v>78</c:v>
                </c:pt>
                <c:pt idx="79">
                  <c:v>79</c:v>
                </c:pt>
                <c:pt idx="80">
                  <c:v>71</c:v>
                </c:pt>
                <c:pt idx="81">
                  <c:v>75</c:v>
                </c:pt>
                <c:pt idx="82">
                  <c:v>76</c:v>
                </c:pt>
                <c:pt idx="83">
                  <c:v>79</c:v>
                </c:pt>
                <c:pt idx="84">
                  <c:v>81</c:v>
                </c:pt>
                <c:pt idx="85">
                  <c:v>81</c:v>
                </c:pt>
                <c:pt idx="86">
                  <c:v>75</c:v>
                </c:pt>
                <c:pt idx="87">
                  <c:v>80</c:v>
                </c:pt>
                <c:pt idx="88">
                  <c:v>87</c:v>
                </c:pt>
                <c:pt idx="89">
                  <c:v>76</c:v>
                </c:pt>
                <c:pt idx="90">
                  <c:v>89</c:v>
                </c:pt>
                <c:pt idx="91">
                  <c:v>85</c:v>
                </c:pt>
                <c:pt idx="92">
                  <c:v>81</c:v>
                </c:pt>
                <c:pt idx="93">
                  <c:v>73</c:v>
                </c:pt>
                <c:pt idx="94">
                  <c:v>74</c:v>
                </c:pt>
                <c:pt idx="95">
                  <c:v>73</c:v>
                </c:pt>
                <c:pt idx="96">
                  <c:v>68</c:v>
                </c:pt>
                <c:pt idx="97">
                  <c:v>83</c:v>
                </c:pt>
                <c:pt idx="98">
                  <c:v>85</c:v>
                </c:pt>
                <c:pt idx="99">
                  <c:v>80</c:v>
                </c:pt>
                <c:pt idx="100">
                  <c:v>76</c:v>
                </c:pt>
                <c:pt idx="101">
                  <c:v>75</c:v>
                </c:pt>
                <c:pt idx="102">
                  <c:v>79</c:v>
                </c:pt>
                <c:pt idx="103">
                  <c:v>75</c:v>
                </c:pt>
                <c:pt idx="104">
                  <c:v>88</c:v>
                </c:pt>
                <c:pt idx="105">
                  <c:v>84</c:v>
                </c:pt>
                <c:pt idx="106">
                  <c:v>72</c:v>
                </c:pt>
                <c:pt idx="107">
                  <c:v>76</c:v>
                </c:pt>
                <c:pt idx="108">
                  <c:v>66</c:v>
                </c:pt>
                <c:pt idx="109">
                  <c:v>72</c:v>
                </c:pt>
                <c:pt idx="110">
                  <c:v>78</c:v>
                </c:pt>
                <c:pt idx="111">
                  <c:v>82</c:v>
                </c:pt>
                <c:pt idx="112">
                  <c:v>89</c:v>
                </c:pt>
                <c:pt idx="113">
                  <c:v>77</c:v>
                </c:pt>
                <c:pt idx="114">
                  <c:v>76</c:v>
                </c:pt>
                <c:pt idx="115">
                  <c:v>76</c:v>
                </c:pt>
                <c:pt idx="116">
                  <c:v>81</c:v>
                </c:pt>
                <c:pt idx="117">
                  <c:v>76</c:v>
                </c:pt>
                <c:pt idx="118">
                  <c:v>74</c:v>
                </c:pt>
                <c:pt idx="119">
                  <c:v>57</c:v>
                </c:pt>
                <c:pt idx="120">
                  <c:v>88</c:v>
                </c:pt>
                <c:pt idx="12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4-4A78-8B4F-B8DEE87E4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37280"/>
        <c:axId val="1711209696"/>
      </c:lineChart>
      <c:lineChart>
        <c:grouping val="standard"/>
        <c:varyColors val="0"/>
        <c:ser>
          <c:idx val="1"/>
          <c:order val="1"/>
          <c:tx>
            <c:v>Calories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Sheet1!$A$2:$A$123</c:f>
              <c:numCache>
                <c:formatCode>m/d/yyyy</c:formatCode>
                <c:ptCount val="122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  <c:pt idx="30">
                  <c:v>43739</c:v>
                </c:pt>
                <c:pt idx="31">
                  <c:v>43740</c:v>
                </c:pt>
                <c:pt idx="32">
                  <c:v>43741</c:v>
                </c:pt>
                <c:pt idx="33">
                  <c:v>43742</c:v>
                </c:pt>
                <c:pt idx="34">
                  <c:v>43743</c:v>
                </c:pt>
                <c:pt idx="35">
                  <c:v>43744</c:v>
                </c:pt>
                <c:pt idx="36">
                  <c:v>43745</c:v>
                </c:pt>
                <c:pt idx="37">
                  <c:v>43746</c:v>
                </c:pt>
                <c:pt idx="38">
                  <c:v>43747</c:v>
                </c:pt>
                <c:pt idx="39">
                  <c:v>43748</c:v>
                </c:pt>
                <c:pt idx="40">
                  <c:v>43749</c:v>
                </c:pt>
                <c:pt idx="41">
                  <c:v>43750</c:v>
                </c:pt>
                <c:pt idx="42">
                  <c:v>43751</c:v>
                </c:pt>
                <c:pt idx="43">
                  <c:v>43752</c:v>
                </c:pt>
                <c:pt idx="44">
                  <c:v>43753</c:v>
                </c:pt>
                <c:pt idx="45">
                  <c:v>43754</c:v>
                </c:pt>
                <c:pt idx="46">
                  <c:v>43755</c:v>
                </c:pt>
                <c:pt idx="47">
                  <c:v>43756</c:v>
                </c:pt>
                <c:pt idx="48">
                  <c:v>43757</c:v>
                </c:pt>
                <c:pt idx="49">
                  <c:v>43758</c:v>
                </c:pt>
                <c:pt idx="50">
                  <c:v>43759</c:v>
                </c:pt>
                <c:pt idx="51">
                  <c:v>43760</c:v>
                </c:pt>
                <c:pt idx="52">
                  <c:v>43761</c:v>
                </c:pt>
                <c:pt idx="53">
                  <c:v>43762</c:v>
                </c:pt>
                <c:pt idx="54">
                  <c:v>43763</c:v>
                </c:pt>
                <c:pt idx="55">
                  <c:v>43764</c:v>
                </c:pt>
                <c:pt idx="56">
                  <c:v>43765</c:v>
                </c:pt>
                <c:pt idx="57">
                  <c:v>43766</c:v>
                </c:pt>
                <c:pt idx="58">
                  <c:v>43767</c:v>
                </c:pt>
                <c:pt idx="59">
                  <c:v>43768</c:v>
                </c:pt>
                <c:pt idx="60">
                  <c:v>43769</c:v>
                </c:pt>
                <c:pt idx="61">
                  <c:v>43770</c:v>
                </c:pt>
                <c:pt idx="62">
                  <c:v>43771</c:v>
                </c:pt>
                <c:pt idx="63">
                  <c:v>43772</c:v>
                </c:pt>
                <c:pt idx="64">
                  <c:v>43773</c:v>
                </c:pt>
                <c:pt idx="65">
                  <c:v>43774</c:v>
                </c:pt>
                <c:pt idx="66">
                  <c:v>43775</c:v>
                </c:pt>
                <c:pt idx="67">
                  <c:v>43776</c:v>
                </c:pt>
                <c:pt idx="68">
                  <c:v>43777</c:v>
                </c:pt>
                <c:pt idx="69">
                  <c:v>43778</c:v>
                </c:pt>
                <c:pt idx="70">
                  <c:v>43779</c:v>
                </c:pt>
                <c:pt idx="71">
                  <c:v>43780</c:v>
                </c:pt>
                <c:pt idx="72">
                  <c:v>43781</c:v>
                </c:pt>
                <c:pt idx="73">
                  <c:v>43782</c:v>
                </c:pt>
                <c:pt idx="74">
                  <c:v>43783</c:v>
                </c:pt>
                <c:pt idx="75">
                  <c:v>43784</c:v>
                </c:pt>
                <c:pt idx="76">
                  <c:v>43785</c:v>
                </c:pt>
                <c:pt idx="77">
                  <c:v>43786</c:v>
                </c:pt>
                <c:pt idx="78">
                  <c:v>43787</c:v>
                </c:pt>
                <c:pt idx="79">
                  <c:v>43788</c:v>
                </c:pt>
                <c:pt idx="80">
                  <c:v>43789</c:v>
                </c:pt>
                <c:pt idx="81">
                  <c:v>43790</c:v>
                </c:pt>
                <c:pt idx="82">
                  <c:v>43791</c:v>
                </c:pt>
                <c:pt idx="83">
                  <c:v>43792</c:v>
                </c:pt>
                <c:pt idx="84">
                  <c:v>43793</c:v>
                </c:pt>
                <c:pt idx="85">
                  <c:v>43794</c:v>
                </c:pt>
                <c:pt idx="86">
                  <c:v>43795</c:v>
                </c:pt>
                <c:pt idx="87">
                  <c:v>43796</c:v>
                </c:pt>
                <c:pt idx="88">
                  <c:v>43797</c:v>
                </c:pt>
                <c:pt idx="89">
                  <c:v>43798</c:v>
                </c:pt>
                <c:pt idx="90">
                  <c:v>43799</c:v>
                </c:pt>
                <c:pt idx="91">
                  <c:v>43800</c:v>
                </c:pt>
                <c:pt idx="92">
                  <c:v>43801</c:v>
                </c:pt>
                <c:pt idx="93">
                  <c:v>43802</c:v>
                </c:pt>
                <c:pt idx="94">
                  <c:v>43803</c:v>
                </c:pt>
                <c:pt idx="95">
                  <c:v>43804</c:v>
                </c:pt>
                <c:pt idx="96">
                  <c:v>43805</c:v>
                </c:pt>
                <c:pt idx="97">
                  <c:v>43806</c:v>
                </c:pt>
                <c:pt idx="98">
                  <c:v>43807</c:v>
                </c:pt>
                <c:pt idx="99">
                  <c:v>43808</c:v>
                </c:pt>
                <c:pt idx="100">
                  <c:v>43809</c:v>
                </c:pt>
                <c:pt idx="101">
                  <c:v>43810</c:v>
                </c:pt>
                <c:pt idx="102">
                  <c:v>43811</c:v>
                </c:pt>
                <c:pt idx="103">
                  <c:v>43812</c:v>
                </c:pt>
                <c:pt idx="104">
                  <c:v>43813</c:v>
                </c:pt>
                <c:pt idx="105">
                  <c:v>43814</c:v>
                </c:pt>
                <c:pt idx="106">
                  <c:v>43815</c:v>
                </c:pt>
                <c:pt idx="107">
                  <c:v>43816</c:v>
                </c:pt>
                <c:pt idx="108">
                  <c:v>43817</c:v>
                </c:pt>
                <c:pt idx="109">
                  <c:v>43818</c:v>
                </c:pt>
                <c:pt idx="110">
                  <c:v>43819</c:v>
                </c:pt>
                <c:pt idx="111">
                  <c:v>43820</c:v>
                </c:pt>
                <c:pt idx="112">
                  <c:v>43821</c:v>
                </c:pt>
                <c:pt idx="113">
                  <c:v>43822</c:v>
                </c:pt>
                <c:pt idx="114">
                  <c:v>43823</c:v>
                </c:pt>
                <c:pt idx="115">
                  <c:v>43824</c:v>
                </c:pt>
                <c:pt idx="116">
                  <c:v>43825</c:v>
                </c:pt>
                <c:pt idx="117">
                  <c:v>43826</c:v>
                </c:pt>
                <c:pt idx="118">
                  <c:v>43827</c:v>
                </c:pt>
                <c:pt idx="119">
                  <c:v>43828</c:v>
                </c:pt>
                <c:pt idx="120">
                  <c:v>43829</c:v>
                </c:pt>
                <c:pt idx="121">
                  <c:v>43830</c:v>
                </c:pt>
              </c:numCache>
            </c:numRef>
          </c:cat>
          <c:val>
            <c:numRef>
              <c:f>Sheet1!$B$2:$B$123</c:f>
              <c:numCache>
                <c:formatCode>General</c:formatCode>
                <c:ptCount val="122"/>
                <c:pt idx="0">
                  <c:v>2764</c:v>
                </c:pt>
                <c:pt idx="1">
                  <c:v>3301</c:v>
                </c:pt>
                <c:pt idx="2">
                  <c:v>3133</c:v>
                </c:pt>
                <c:pt idx="3">
                  <c:v>2522</c:v>
                </c:pt>
                <c:pt idx="4">
                  <c:v>2727</c:v>
                </c:pt>
                <c:pt idx="5">
                  <c:v>3689</c:v>
                </c:pt>
                <c:pt idx="6">
                  <c:v>3367</c:v>
                </c:pt>
                <c:pt idx="7">
                  <c:v>2790</c:v>
                </c:pt>
                <c:pt idx="8">
                  <c:v>3220</c:v>
                </c:pt>
                <c:pt idx="9">
                  <c:v>2972</c:v>
                </c:pt>
                <c:pt idx="10">
                  <c:v>3185</c:v>
                </c:pt>
                <c:pt idx="11">
                  <c:v>3445</c:v>
                </c:pt>
                <c:pt idx="12">
                  <c:v>3270</c:v>
                </c:pt>
                <c:pt idx="13">
                  <c:v>5414</c:v>
                </c:pt>
                <c:pt idx="14">
                  <c:v>2820</c:v>
                </c:pt>
                <c:pt idx="15">
                  <c:v>2390</c:v>
                </c:pt>
                <c:pt idx="16">
                  <c:v>2744</c:v>
                </c:pt>
                <c:pt idx="17">
                  <c:v>3061</c:v>
                </c:pt>
                <c:pt idx="18">
                  <c:v>2817</c:v>
                </c:pt>
                <c:pt idx="19">
                  <c:v>2997</c:v>
                </c:pt>
                <c:pt idx="20">
                  <c:v>3642</c:v>
                </c:pt>
                <c:pt idx="21">
                  <c:v>3284</c:v>
                </c:pt>
                <c:pt idx="22">
                  <c:v>2754</c:v>
                </c:pt>
                <c:pt idx="23">
                  <c:v>2896</c:v>
                </c:pt>
                <c:pt idx="24">
                  <c:v>3289</c:v>
                </c:pt>
                <c:pt idx="25">
                  <c:v>3177</c:v>
                </c:pt>
                <c:pt idx="26">
                  <c:v>2644</c:v>
                </c:pt>
                <c:pt idx="27">
                  <c:v>3151</c:v>
                </c:pt>
                <c:pt idx="28">
                  <c:v>2441</c:v>
                </c:pt>
                <c:pt idx="29">
                  <c:v>2824</c:v>
                </c:pt>
                <c:pt idx="30">
                  <c:v>2909</c:v>
                </c:pt>
                <c:pt idx="31">
                  <c:v>2548</c:v>
                </c:pt>
                <c:pt idx="32">
                  <c:v>2784</c:v>
                </c:pt>
                <c:pt idx="33">
                  <c:v>2392</c:v>
                </c:pt>
                <c:pt idx="34">
                  <c:v>2543</c:v>
                </c:pt>
                <c:pt idx="35">
                  <c:v>2900</c:v>
                </c:pt>
                <c:pt idx="36">
                  <c:v>2805</c:v>
                </c:pt>
                <c:pt idx="37">
                  <c:v>2833</c:v>
                </c:pt>
                <c:pt idx="38">
                  <c:v>2250</c:v>
                </c:pt>
                <c:pt idx="39">
                  <c:v>2857</c:v>
                </c:pt>
                <c:pt idx="40">
                  <c:v>2555</c:v>
                </c:pt>
                <c:pt idx="41">
                  <c:v>2603</c:v>
                </c:pt>
                <c:pt idx="42">
                  <c:v>2433</c:v>
                </c:pt>
                <c:pt idx="43">
                  <c:v>2993</c:v>
                </c:pt>
                <c:pt idx="44">
                  <c:v>2329</c:v>
                </c:pt>
                <c:pt idx="45">
                  <c:v>3090</c:v>
                </c:pt>
                <c:pt idx="46">
                  <c:v>3207</c:v>
                </c:pt>
                <c:pt idx="47">
                  <c:v>2974</c:v>
                </c:pt>
                <c:pt idx="48">
                  <c:v>2851</c:v>
                </c:pt>
                <c:pt idx="49">
                  <c:v>2745</c:v>
                </c:pt>
                <c:pt idx="50">
                  <c:v>2888</c:v>
                </c:pt>
                <c:pt idx="51">
                  <c:v>2816</c:v>
                </c:pt>
                <c:pt idx="52">
                  <c:v>2764</c:v>
                </c:pt>
                <c:pt idx="53">
                  <c:v>2307</c:v>
                </c:pt>
                <c:pt idx="54">
                  <c:v>2393</c:v>
                </c:pt>
                <c:pt idx="55">
                  <c:v>2541</c:v>
                </c:pt>
                <c:pt idx="56">
                  <c:v>2733</c:v>
                </c:pt>
                <c:pt idx="57">
                  <c:v>2849</c:v>
                </c:pt>
                <c:pt idx="58">
                  <c:v>3104</c:v>
                </c:pt>
                <c:pt idx="59">
                  <c:v>2501</c:v>
                </c:pt>
                <c:pt idx="60">
                  <c:v>3419</c:v>
                </c:pt>
                <c:pt idx="61">
                  <c:v>2586</c:v>
                </c:pt>
                <c:pt idx="62">
                  <c:v>2756</c:v>
                </c:pt>
                <c:pt idx="63">
                  <c:v>2736</c:v>
                </c:pt>
                <c:pt idx="64">
                  <c:v>2979</c:v>
                </c:pt>
                <c:pt idx="65">
                  <c:v>2685</c:v>
                </c:pt>
                <c:pt idx="66">
                  <c:v>2813</c:v>
                </c:pt>
                <c:pt idx="67">
                  <c:v>2891</c:v>
                </c:pt>
                <c:pt idx="68">
                  <c:v>2318</c:v>
                </c:pt>
                <c:pt idx="69">
                  <c:v>2277</c:v>
                </c:pt>
                <c:pt idx="70">
                  <c:v>2976</c:v>
                </c:pt>
                <c:pt idx="71">
                  <c:v>3047</c:v>
                </c:pt>
                <c:pt idx="72">
                  <c:v>3274</c:v>
                </c:pt>
                <c:pt idx="73">
                  <c:v>2877</c:v>
                </c:pt>
                <c:pt idx="74">
                  <c:v>2422</c:v>
                </c:pt>
                <c:pt idx="75">
                  <c:v>2667</c:v>
                </c:pt>
                <c:pt idx="76">
                  <c:v>3464</c:v>
                </c:pt>
                <c:pt idx="77">
                  <c:v>2913</c:v>
                </c:pt>
                <c:pt idx="78">
                  <c:v>3046</c:v>
                </c:pt>
                <c:pt idx="79">
                  <c:v>2485</c:v>
                </c:pt>
                <c:pt idx="80">
                  <c:v>3299</c:v>
                </c:pt>
                <c:pt idx="81">
                  <c:v>2942</c:v>
                </c:pt>
                <c:pt idx="82">
                  <c:v>2634</c:v>
                </c:pt>
                <c:pt idx="83">
                  <c:v>3401</c:v>
                </c:pt>
                <c:pt idx="84">
                  <c:v>2262</c:v>
                </c:pt>
                <c:pt idx="85">
                  <c:v>2771</c:v>
                </c:pt>
                <c:pt idx="86">
                  <c:v>2770</c:v>
                </c:pt>
                <c:pt idx="87">
                  <c:v>2748</c:v>
                </c:pt>
                <c:pt idx="88">
                  <c:v>2576</c:v>
                </c:pt>
                <c:pt idx="89">
                  <c:v>2875</c:v>
                </c:pt>
                <c:pt idx="90">
                  <c:v>4185</c:v>
                </c:pt>
                <c:pt idx="91">
                  <c:v>2966</c:v>
                </c:pt>
                <c:pt idx="92">
                  <c:v>2813</c:v>
                </c:pt>
                <c:pt idx="93">
                  <c:v>2432</c:v>
                </c:pt>
                <c:pt idx="94">
                  <c:v>3148</c:v>
                </c:pt>
                <c:pt idx="95">
                  <c:v>2708</c:v>
                </c:pt>
                <c:pt idx="96">
                  <c:v>2435</c:v>
                </c:pt>
                <c:pt idx="97">
                  <c:v>2754</c:v>
                </c:pt>
                <c:pt idx="98">
                  <c:v>3577</c:v>
                </c:pt>
                <c:pt idx="99">
                  <c:v>3041</c:v>
                </c:pt>
                <c:pt idx="100">
                  <c:v>2962</c:v>
                </c:pt>
                <c:pt idx="101">
                  <c:v>2910</c:v>
                </c:pt>
                <c:pt idx="102">
                  <c:v>2183</c:v>
                </c:pt>
                <c:pt idx="103">
                  <c:v>2470</c:v>
                </c:pt>
                <c:pt idx="104">
                  <c:v>2464</c:v>
                </c:pt>
                <c:pt idx="105">
                  <c:v>2717</c:v>
                </c:pt>
                <c:pt idx="106">
                  <c:v>2959</c:v>
                </c:pt>
                <c:pt idx="107">
                  <c:v>3053</c:v>
                </c:pt>
                <c:pt idx="108">
                  <c:v>2694</c:v>
                </c:pt>
                <c:pt idx="109">
                  <c:v>3155</c:v>
                </c:pt>
                <c:pt idx="110">
                  <c:v>2639</c:v>
                </c:pt>
                <c:pt idx="111">
                  <c:v>2494</c:v>
                </c:pt>
                <c:pt idx="112">
                  <c:v>2778</c:v>
                </c:pt>
                <c:pt idx="113">
                  <c:v>2496</c:v>
                </c:pt>
                <c:pt idx="114">
                  <c:v>3794</c:v>
                </c:pt>
                <c:pt idx="115">
                  <c:v>3064</c:v>
                </c:pt>
                <c:pt idx="116">
                  <c:v>2814</c:v>
                </c:pt>
                <c:pt idx="117">
                  <c:v>3528</c:v>
                </c:pt>
                <c:pt idx="118">
                  <c:v>3104</c:v>
                </c:pt>
                <c:pt idx="119">
                  <c:v>2638</c:v>
                </c:pt>
                <c:pt idx="120">
                  <c:v>3910</c:v>
                </c:pt>
                <c:pt idx="121">
                  <c:v>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4-4A78-8B4F-B8DEE87E4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752464"/>
        <c:axId val="1444792320"/>
      </c:lineChart>
      <c:dateAx>
        <c:axId val="1502437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09696"/>
        <c:crosses val="autoZero"/>
        <c:auto val="1"/>
        <c:lblOffset val="100"/>
        <c:baseTimeUnit val="days"/>
      </c:dateAx>
      <c:valAx>
        <c:axId val="171120969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Sleep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37280"/>
        <c:crosses val="autoZero"/>
        <c:crossBetween val="between"/>
      </c:valAx>
      <c:valAx>
        <c:axId val="1444792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Calories Burned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752464"/>
        <c:crosses val="max"/>
        <c:crossBetween val="between"/>
      </c:valAx>
      <c:dateAx>
        <c:axId val="150475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447923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Calories Burned in Day (Sept - Dec '19)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Calories Burned in Day (Sept - Dec '19)</a:t>
          </a:r>
        </a:p>
      </cx:txPr>
    </cx:title>
    <cx:plotArea>
      <cx:plotAreaRegion>
        <cx:series layoutId="clusteredColumn" uniqueId="{C42F883B-F5B1-410F-8BDD-9F84181BAAAA}">
          <cx:dataLabels>
            <cx:visibility seriesName="0" categoryName="0" value="1"/>
          </cx:dataLabels>
          <cx:dataId val="0"/>
          <cx:layoutPr>
            <cx:binning intervalClosed="r">
              <cx:binCount val="6"/>
            </cx:binning>
          </cx:layoutPr>
        </cx:series>
      </cx:plotAreaRegion>
      <cx:axis id="0">
        <cx:catScaling gapWidth="0"/>
        <cx:title>
          <cx:tx>
            <cx:txData>
              <cx:v>Calorie Range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Calorie Range</a:t>
              </a:r>
            </a:p>
          </cx:txPr>
        </cx:title>
        <cx:tickLabels/>
      </cx:axis>
      <cx:axis id="1">
        <cx:valScaling/>
        <cx:title>
          <cx:tx>
            <cx:txData>
              <cx:v># of Days (Sept - Dec)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# of Days (Sept - Dec)</a:t>
              </a:r>
            </a:p>
          </cx:txPr>
        </cx:title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Sleep Score Breakdown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Sleep Score Breakdown</a:t>
          </a:r>
        </a:p>
      </cx:txPr>
    </cx:title>
    <cx:plotArea>
      <cx:plotAreaRegion>
        <cx:series layoutId="clusteredColumn" uniqueId="{624CCF22-6478-4BAE-9B74-43B06968238E}">
          <cx:dataLabels>
            <cx:visibility seriesName="0" categoryName="0" value="1"/>
          </cx:dataLabels>
          <cx:dataId val="0"/>
          <cx:layoutPr>
            <cx:binning intervalClosed="r">
              <cx:binSize val="4"/>
            </cx:binning>
          </cx:layoutPr>
        </cx:series>
      </cx:plotAreaRegion>
      <cx:axis id="0">
        <cx:catScaling gapWidth="0"/>
        <cx:title>
          <cx:tx>
            <cx:txData>
              <cx:v>Sleep Score Range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Sleep Score Range</a:t>
              </a:r>
            </a:p>
          </cx:txPr>
        </cx:title>
        <cx:tickLabels/>
      </cx:axis>
      <cx:axis id="1">
        <cx:valScaling/>
        <cx:title>
          <cx:tx>
            <cx:txData>
              <cx:v># of Nights (Sept - Dec)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# of Nights (Sept - Dec)</a:t>
              </a:r>
            </a:p>
          </cx:txPr>
        </cx:title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Calories Burned in Day (Sept - Dec '19)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Calories Burned in Day (Sept - Dec '19)</a:t>
          </a:r>
        </a:p>
      </cx:txPr>
    </cx:title>
    <cx:plotArea>
      <cx:plotAreaRegion>
        <cx:series layoutId="clusteredColumn" uniqueId="{C42F883B-F5B1-410F-8BDD-9F84181BAAAA}">
          <cx:dataLabels>
            <cx:visibility seriesName="0" categoryName="0" value="1"/>
          </cx:dataLabels>
          <cx:dataId val="0"/>
          <cx:layoutPr>
            <cx:binning intervalClosed="r">
              <cx:binCount val="6"/>
            </cx:binning>
          </cx:layoutPr>
        </cx:series>
      </cx:plotAreaRegion>
      <cx:axis id="0">
        <cx:catScaling gapWidth="0"/>
        <cx:title>
          <cx:tx>
            <cx:txData>
              <cx:v>Calorie Range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Calorie Range</a:t>
              </a:r>
            </a:p>
          </cx:txPr>
        </cx:title>
        <cx:tickLabels/>
      </cx:axis>
      <cx:axis id="1">
        <cx:valScaling/>
        <cx:title>
          <cx:tx>
            <cx:txData>
              <cx:v># of Days (Sept - Dec)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# of Days (Sept - Dec)</a:t>
              </a:r>
            </a:p>
          </cx:txPr>
        </cx:title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  <cx:data id="1">
      <cx:numDim type="val">
        <cx:f>_xlchart.v1.5</cx:f>
      </cx:numDim>
    </cx:data>
    <cx:data id="2">
      <cx:numDim type="val">
        <cx:f>_xlchart.v1.6</cx:f>
      </cx:numDim>
    </cx:data>
    <cx:data id="3">
      <cx:numDim type="val">
        <cx:f>_xlchart.v1.7</cx:f>
      </cx:numDim>
    </cx:data>
    <cx:data id="4">
      <cx:numDim type="val">
        <cx:f>_xlchart.v1.8</cx:f>
      </cx:numDim>
    </cx:data>
    <cx:data id="5">
      <cx:numDim type="val">
        <cx:f>_xlchart.v1.4</cx:f>
      </cx:numDim>
    </cx:data>
  </cx:chartData>
  <cx:chart>
    <cx:title pos="t" align="ctr" overlay="0">
      <cx:tx>
        <cx:txData>
          <cx:v>Calories Burned (Sept - Dec '19)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Calories Burned (Sept - Dec '19)</a:t>
          </a:r>
        </a:p>
      </cx:txPr>
    </cx:title>
    <cx:plotArea>
      <cx:plotAreaRegion>
        <cx:series layoutId="boxWhisker" uniqueId="{060794EF-CA38-4BE3-AE6C-9CA88FA29E78}">
          <cx:dataLabels/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00000001-AAF6-4D7D-ABBB-F52BB6843F8B}">
          <cx:tx>
            <cx:txData>
              <cx:v>sept</cx:v>
            </cx:txData>
          </cx:tx>
          <cx:spPr>
            <a:effectLst>
              <a:outerShdw blurRad="50800" dist="50800" dir="5400000" algn="ctr" rotWithShape="0">
                <a:srgbClr val="000000">
                  <a:alpha val="33000"/>
                </a:srgbClr>
              </a:outerShdw>
            </a:effectLst>
          </cx:spPr>
          <cx:dataId val="1"/>
          <cx:layoutPr>
            <cx:statistics quartileMethod="exclusive"/>
          </cx:layoutPr>
        </cx:series>
        <cx:series layoutId="boxWhisker" uniqueId="{00000002-AAF6-4D7D-ABBB-F52BB6843F8B}">
          <cx:tx>
            <cx:txData>
              <cx:v>oct</cx:v>
            </cx:txData>
          </cx:tx>
          <cx:dataId val="2"/>
          <cx:layoutPr>
            <cx:statistics quartileMethod="exclusive"/>
          </cx:layoutPr>
        </cx:series>
        <cx:series layoutId="boxWhisker" uniqueId="{00000003-AAF6-4D7D-ABBB-F52BB6843F8B}">
          <cx:tx>
            <cx:txData>
              <cx:v>nov</cx:v>
            </cx:txData>
          </cx:tx>
          <cx:dataId val="3"/>
          <cx:layoutPr>
            <cx:statistics quartileMethod="exclusive"/>
          </cx:layoutPr>
        </cx:series>
        <cx:series layoutId="boxWhisker" uniqueId="{00000004-AAF6-4D7D-ABBB-F52BB6843F8B}">
          <cx:tx>
            <cx:txData>
              <cx:v>dec</cx:v>
            </cx:txData>
          </cx:tx>
          <cx:dataId val="4"/>
          <cx:layoutPr>
            <cx:statistics quartileMethod="exclusive"/>
          </cx:layoutPr>
        </cx:series>
        <cx:series layoutId="boxWhisker" uniqueId="{00000006-AAF6-4D7D-ABBB-F52BB6843F8B}">
          <cx:tx>
            <cx:txData>
              <cx:v>all</cx:v>
            </cx:txData>
          </cx:tx>
          <cx:dataId val="5"/>
          <cx:layoutPr>
            <cx:visibility meanLine="1" meanMarker="1"/>
            <cx:statistics quartileMethod="exclusive"/>
          </cx:layoutPr>
        </cx:series>
      </cx:plotAreaRegion>
      <cx:axis id="0" hidden="1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14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Approx.  ,  Sept - Oct - Nov - Dec  ,  All Data</a:t>
                </a:r>
                <a:endParaRPr lang="en-US" sz="1400">
                  <a:effectLst/>
                </a:endParaRPr>
              </a:p>
            </cx:rich>
          </cx:tx>
        </cx:title>
        <cx:tickLabels/>
      </cx:axis>
      <cx:axis id="1">
        <cx:valScaling max="5500" min="2000"/>
        <cx:title>
          <cx:tx>
            <cx:txData>
              <cx:v>Calories burned per day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Calories burned per day</a:t>
              </a:r>
            </a:p>
          </cx:txPr>
        </cx:title>
        <cx:majorGridlines/>
        <cx:minorGridlines/>
        <cx:majorTickMarks type="in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900" b="0" i="0" u="none" strike="noStrike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  <cx:data id="1">
      <cx:numDim type="val">
        <cx:f>_xlchart.v1.11</cx:f>
      </cx:numDim>
    </cx:data>
    <cx:data id="2">
      <cx:numDim type="val">
        <cx:f>_xlchart.v1.12</cx:f>
      </cx:numDim>
    </cx:data>
    <cx:data id="3">
      <cx:numDim type="val">
        <cx:f>_xlchart.v1.13</cx:f>
      </cx:numDim>
    </cx:data>
    <cx:data id="4">
      <cx:numDim type="val">
        <cx:f>_xlchart.v1.14</cx:f>
      </cx:numDim>
    </cx:data>
    <cx:data id="5">
      <cx:numDim type="val">
        <cx:f>_xlchart.v1.10</cx:f>
      </cx:numDim>
    </cx:data>
  </cx:chartData>
  <cx:chart>
    <cx:title pos="t" align="ctr" overlay="0">
      <cx:tx>
        <cx:txData>
          <cx:v>Calories Burned (Sept - Dec '19)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Calories Burned (Sept - Dec '19)</a:t>
          </a:r>
        </a:p>
      </cx:txPr>
    </cx:title>
    <cx:plotArea>
      <cx:plotAreaRegion>
        <cx:series layoutId="boxWhisker" uniqueId="{060794EF-CA38-4BE3-AE6C-9CA88FA29E78}">
          <cx:dataLabels/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00000001-AAF6-4D7D-ABBB-F52BB6843F8B}">
          <cx:tx>
            <cx:txData>
              <cx:v>sept</cx:v>
            </cx:txData>
          </cx:tx>
          <cx:spPr>
            <a:effectLst>
              <a:outerShdw blurRad="50800" dist="50800" dir="5400000" algn="ctr" rotWithShape="0">
                <a:srgbClr val="000000">
                  <a:alpha val="33000"/>
                </a:srgbClr>
              </a:outerShdw>
            </a:effectLst>
          </cx:spPr>
          <cx:dataId val="1"/>
          <cx:layoutPr>
            <cx:visibility meanLine="0" meanMarker="1" nonoutliers="1" outliers="1"/>
            <cx:statistics quartileMethod="exclusive"/>
          </cx:layoutPr>
        </cx:series>
        <cx:series layoutId="boxWhisker" uniqueId="{00000002-AAF6-4D7D-ABBB-F52BB6843F8B}">
          <cx:tx>
            <cx:txData>
              <cx:v>oct</cx:v>
            </cx:txData>
          </cx:tx>
          <cx:dataId val="2"/>
          <cx:layoutPr>
            <cx:visibility meanLine="0" meanMarker="1" nonoutliers="1" outliers="1"/>
            <cx:statistics quartileMethod="exclusive"/>
          </cx:layoutPr>
        </cx:series>
        <cx:series layoutId="boxWhisker" uniqueId="{00000003-AAF6-4D7D-ABBB-F52BB6843F8B}">
          <cx:tx>
            <cx:txData>
              <cx:v>nov</cx:v>
            </cx:txData>
          </cx:tx>
          <cx:dataId val="3"/>
          <cx:layoutPr>
            <cx:visibility meanLine="0" meanMarker="1" nonoutliers="1" outliers="1"/>
            <cx:statistics quartileMethod="exclusive"/>
          </cx:layoutPr>
        </cx:series>
        <cx:series layoutId="boxWhisker" uniqueId="{00000004-AAF6-4D7D-ABBB-F52BB6843F8B}">
          <cx:tx>
            <cx:txData>
              <cx:v>dec</cx:v>
            </cx:txData>
          </cx:tx>
          <cx:dataId val="4"/>
          <cx:layoutPr>
            <cx:visibility meanLine="0" meanMarker="1" nonoutliers="1" outliers="1"/>
            <cx:statistics quartileMethod="exclusive"/>
          </cx:layoutPr>
        </cx:series>
        <cx:series layoutId="boxWhisker" uniqueId="{00000006-AAF6-4D7D-ABBB-F52BB6843F8B}">
          <cx:tx>
            <cx:txData>
              <cx:v>all</cx:v>
            </cx:txData>
          </cx:tx>
          <cx:dataId val="5"/>
          <cx:layoutPr>
            <cx:visibility meanLine="1" meanMarker="1"/>
            <cx:statistics quartileMethod="exclusive"/>
          </cx:layoutPr>
        </cx:series>
      </cx:plotAreaRegion>
      <cx:axis id="0" hidden="1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14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Approx.  ,  Sept - Oct - Nov - Dec  ,  All Data</a:t>
                </a:r>
                <a:endParaRPr lang="en-US" sz="1400">
                  <a:effectLst/>
                </a:endParaRPr>
              </a:p>
            </cx:rich>
          </cx:tx>
        </cx:title>
        <cx:tickLabels/>
      </cx:axis>
      <cx:axis id="1">
        <cx:valScaling max="5500" min="2000"/>
        <cx:title>
          <cx:tx>
            <cx:txData>
              <cx:v>Calories burned per day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Calories burned per day</a:t>
              </a:r>
            </a:p>
          </cx:txPr>
        </cx:title>
        <cx:majorGridlines/>
        <cx:minorGridlines/>
        <cx:majorTickMarks type="in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900" b="0" i="0" u="none" strike="noStrike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_xlchart.v1.15</cx:f>
      </cx:numDim>
    </cx:data>
    <cx:data id="1">
      <cx:numDim type="val">
        <cx:f>_xlchart.v1.17</cx:f>
      </cx:numDim>
    </cx:data>
    <cx:data id="2">
      <cx:numDim type="val">
        <cx:f>_xlchart.v1.18</cx:f>
      </cx:numDim>
    </cx:data>
    <cx:data id="3">
      <cx:numDim type="val">
        <cx:f>_xlchart.v1.19</cx:f>
      </cx:numDim>
    </cx:data>
    <cx:data id="4">
      <cx:numDim type="val">
        <cx:f>_xlchart.v1.20</cx:f>
      </cx:numDim>
    </cx:data>
    <cx:data id="5">
      <cx:numDim type="val">
        <cx:f>_xlchart.v1.16</cx:f>
      </cx:numDim>
    </cx:data>
  </cx:chartData>
  <cx:chart>
    <cx:title pos="t" align="ctr" overlay="0">
      <cx:tx>
        <cx:txData>
          <cx:v>Sleep Score (Sept - Dec '19)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Sleep Score (Sept - Dec '19)</a:t>
          </a:r>
        </a:p>
      </cx:txPr>
    </cx:title>
    <cx:plotArea>
      <cx:plotAreaRegion>
        <cx:series layoutId="boxWhisker" uniqueId="{060794EF-CA38-4BE3-AE6C-9CA88FA29E78}">
          <cx:dataLabels/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00000001-AAF6-4D7D-ABBB-F52BB6843F8B}">
          <cx:tx>
            <cx:txData>
              <cx:v>sept</cx:v>
            </cx:txData>
          </cx:tx>
          <cx:spPr>
            <a:effectLst>
              <a:outerShdw blurRad="50800" dist="50800" dir="5400000" algn="ctr" rotWithShape="0">
                <a:srgbClr val="000000">
                  <a:alpha val="33000"/>
                </a:srgbClr>
              </a:outerShdw>
            </a:effectLst>
          </cx:spPr>
          <cx:dataId val="1"/>
          <cx:layoutPr>
            <cx:statistics quartileMethod="exclusive"/>
          </cx:layoutPr>
        </cx:series>
        <cx:series layoutId="boxWhisker" uniqueId="{00000002-AAF6-4D7D-ABBB-F52BB6843F8B}">
          <cx:tx>
            <cx:txData>
              <cx:v>oct</cx:v>
            </cx:txData>
          </cx:tx>
          <cx:dataId val="2"/>
          <cx:layoutPr>
            <cx:visibility meanLine="0" meanMarker="1" nonoutliers="1" outliers="1"/>
            <cx:statistics quartileMethod="exclusive"/>
          </cx:layoutPr>
        </cx:series>
        <cx:series layoutId="boxWhisker" uniqueId="{00000003-AAF6-4D7D-ABBB-F52BB6843F8B}">
          <cx:tx>
            <cx:txData>
              <cx:v>nov</cx:v>
            </cx:txData>
          </cx:tx>
          <cx:dataId val="3"/>
          <cx:layoutPr>
            <cx:statistics quartileMethod="exclusive"/>
          </cx:layoutPr>
        </cx:series>
        <cx:series layoutId="boxWhisker" uniqueId="{00000004-AAF6-4D7D-ABBB-F52BB6843F8B}">
          <cx:tx>
            <cx:txData>
              <cx:v>dec</cx:v>
            </cx:txData>
          </cx:tx>
          <cx:dataId val="4"/>
          <cx:layoutPr>
            <cx:statistics quartileMethod="exclusive"/>
          </cx:layoutPr>
        </cx:series>
        <cx:series layoutId="boxWhisker" uniqueId="{00000006-AAF6-4D7D-ABBB-F52BB6843F8B}">
          <cx:tx>
            <cx:txData>
              <cx:v>all</cx:v>
            </cx:txData>
          </cx:tx>
          <cx:dataId val="5"/>
          <cx:layoutPr>
            <cx:visibility meanLine="1" meanMarker="1" nonoutliers="1" outliers="1"/>
            <cx:statistics quartileMethod="exclusive"/>
          </cx:layoutPr>
        </cx:series>
      </cx:plotAreaRegion>
      <cx:axis id="0" hidden="1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14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Approx.  ,  Sept - Oct - Nov - Dec  ,  All Data</a:t>
                </a:r>
                <a:endParaRPr lang="en-US" sz="1400">
                  <a:effectLst/>
                </a:endParaRPr>
              </a:p>
            </cx:rich>
          </cx:tx>
        </cx:title>
        <cx:tickLabels/>
      </cx:axis>
      <cx:axis id="1">
        <cx:valScaling max="100" min="55"/>
        <cx:title>
          <cx:tx>
            <cx:txData>
              <cx:v>Sleep Score (max of 100)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Sleep Score (max of 100)</a:t>
              </a:r>
            </a:p>
          </cx:txPr>
        </cx:title>
        <cx:majorGridlines/>
        <cx:minorGridlines/>
        <cx:majorTickMarks type="in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900" b="0" i="0" u="none" strike="noStrike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_xlchart.v1.21</cx:f>
      </cx:numDim>
    </cx:data>
    <cx:data id="1">
      <cx:numDim type="val">
        <cx:f>_xlchart.v1.23</cx:f>
      </cx:numDim>
    </cx:data>
    <cx:data id="2">
      <cx:numDim type="val">
        <cx:f>_xlchart.v1.24</cx:f>
      </cx:numDim>
    </cx:data>
    <cx:data id="3">
      <cx:numDim type="val">
        <cx:f>_xlchart.v1.25</cx:f>
      </cx:numDim>
    </cx:data>
    <cx:data id="4">
      <cx:numDim type="val">
        <cx:f>_xlchart.v1.26</cx:f>
      </cx:numDim>
    </cx:data>
    <cx:data id="5">
      <cx:numDim type="val">
        <cx:f>_xlchart.v1.22</cx:f>
      </cx:numDim>
    </cx:data>
  </cx:chartData>
  <cx:chart>
    <cx:title pos="t" align="ctr" overlay="0">
      <cx:tx>
        <cx:txData>
          <cx:v>Deep Sleep Minutes (Sept - Dec '19)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Deep Sleep Minutes (Sept - Dec '19)</a:t>
          </a:r>
        </a:p>
      </cx:txPr>
    </cx:title>
    <cx:plotArea>
      <cx:plotAreaRegion>
        <cx:series layoutId="boxWhisker" uniqueId="{060794EF-CA38-4BE3-AE6C-9CA88FA29E78}">
          <cx:dataLabels/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00000001-AAF6-4D7D-ABBB-F52BB6843F8B}">
          <cx:tx>
            <cx:txData>
              <cx:v>sept</cx:v>
            </cx:txData>
          </cx:tx>
          <cx:spPr>
            <a:effectLst>
              <a:outerShdw blurRad="50800" dist="50800" dir="5400000" algn="ctr" rotWithShape="0">
                <a:srgbClr val="000000">
                  <a:alpha val="33000"/>
                </a:srgbClr>
              </a:outerShdw>
            </a:effectLst>
          </cx:spPr>
          <cx:dataId val="1"/>
          <cx:layoutPr>
            <cx:statistics quartileMethod="exclusive"/>
          </cx:layoutPr>
        </cx:series>
        <cx:series layoutId="boxWhisker" uniqueId="{00000002-AAF6-4D7D-ABBB-F52BB6843F8B}">
          <cx:tx>
            <cx:txData>
              <cx:v>oct</cx:v>
            </cx:txData>
          </cx:tx>
          <cx:dataId val="2"/>
          <cx:layoutPr>
            <cx:statistics quartileMethod="exclusive"/>
          </cx:layoutPr>
        </cx:series>
        <cx:series layoutId="boxWhisker" uniqueId="{00000003-AAF6-4D7D-ABBB-F52BB6843F8B}">
          <cx:tx>
            <cx:txData>
              <cx:v>nov</cx:v>
            </cx:txData>
          </cx:tx>
          <cx:dataId val="3"/>
          <cx:layoutPr>
            <cx:statistics quartileMethod="exclusive"/>
          </cx:layoutPr>
        </cx:series>
        <cx:series layoutId="boxWhisker" uniqueId="{00000004-AAF6-4D7D-ABBB-F52BB6843F8B}">
          <cx:tx>
            <cx:txData>
              <cx:v>dec</cx:v>
            </cx:txData>
          </cx:tx>
          <cx:dataId val="4"/>
          <cx:layoutPr>
            <cx:statistics quartileMethod="exclusive"/>
          </cx:layoutPr>
        </cx:series>
        <cx:series layoutId="boxWhisker" uniqueId="{00000006-AAF6-4D7D-ABBB-F52BB6843F8B}">
          <cx:tx>
            <cx:txData>
              <cx:v>all</cx:v>
            </cx:txData>
          </cx:tx>
          <cx:dataId val="5"/>
          <cx:layoutPr>
            <cx:visibility meanLine="1" meanMarker="1" nonoutliers="1" outliers="1"/>
            <cx:statistics quartileMethod="exclusive"/>
          </cx:layoutPr>
        </cx:series>
      </cx:plotAreaRegion>
      <cx:axis id="0" hidden="1">
        <cx:catScaling gapWidth="0"/>
        <cx:title>
          <cx:tx>
            <cx:txData>
              <cx:v>Approx.  ,  Sept - Oct - Nov - Dec  ,  All Data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Approx.  ,  Sept - Oct - Nov - Dec  ,  All Data</a:t>
              </a:r>
            </a:p>
          </cx:txPr>
        </cx:title>
        <cx:tickLabels/>
      </cx:axis>
      <cx:axis id="1">
        <cx:valScaling max="150" min="0"/>
        <cx:title>
          <cx:tx>
            <cx:txData>
              <cx:v>Sleep Score (max of 100)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Sleep Score (max of 100)</a:t>
              </a:r>
            </a:p>
          </cx:txPr>
        </cx:title>
        <cx:majorGridlines/>
        <cx:minorGridlines/>
        <cx:majorTickMarks type="in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900" b="0" i="0" u="none" strike="noStrike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_xlchart.v1.27</cx:f>
      </cx:numDim>
    </cx:data>
    <cx:data id="1">
      <cx:numDim type="val">
        <cx:f>_xlchart.v1.29</cx:f>
      </cx:numDim>
    </cx:data>
    <cx:data id="2">
      <cx:numDim type="val">
        <cx:f>_xlchart.v1.30</cx:f>
      </cx:numDim>
    </cx:data>
    <cx:data id="3">
      <cx:numDim type="val">
        <cx:f>_xlchart.v1.31</cx:f>
      </cx:numDim>
    </cx:data>
    <cx:data id="4">
      <cx:numDim type="val">
        <cx:f>_xlchart.v1.32</cx:f>
      </cx:numDim>
    </cx:data>
    <cx:data id="5">
      <cx:numDim type="val">
        <cx:f>_xlchart.v1.28</cx:f>
      </cx:numDim>
    </cx:data>
  </cx:chartData>
  <cx:chart>
    <cx:title pos="t" align="ctr" overlay="0">
      <cx:tx>
        <cx:txData>
          <cx:v>Restlessness Percentage (Sept - Dec '19)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Restlessness Percentage (Sept - Dec '19)</a:t>
          </a:r>
        </a:p>
      </cx:txPr>
    </cx:title>
    <cx:plotArea>
      <cx:plotAreaRegion>
        <cx:series layoutId="boxWhisker" uniqueId="{060794EF-CA38-4BE3-AE6C-9CA88FA29E78}">
          <cx:dataLabels/>
          <cx:dataId val="0"/>
          <cx:layoutPr>
            <cx:visibility meanLine="0" meanMarker="0" nonoutliers="0" outliers="1"/>
            <cx:statistics quartileMethod="exclusive"/>
          </cx:layoutPr>
        </cx:series>
        <cx:series layoutId="boxWhisker" uniqueId="{00000001-AAF6-4D7D-ABBB-F52BB6843F8B}">
          <cx:tx>
            <cx:txData>
              <cx:v>sept</cx:v>
            </cx:txData>
          </cx:tx>
          <cx:spPr>
            <a:effectLst>
              <a:outerShdw blurRad="50800" dist="50800" dir="5400000" algn="ctr" rotWithShape="0">
                <a:srgbClr val="000000">
                  <a:alpha val="33000"/>
                </a:srgbClr>
              </a:outerShdw>
            </a:effectLst>
          </cx:spPr>
          <cx:dataId val="1"/>
          <cx:layoutPr>
            <cx:statistics quartileMethod="exclusive"/>
          </cx:layoutPr>
        </cx:series>
        <cx:series layoutId="boxWhisker" uniqueId="{00000002-AAF6-4D7D-ABBB-F52BB6843F8B}">
          <cx:tx>
            <cx:txData>
              <cx:v>oct</cx:v>
            </cx:txData>
          </cx:tx>
          <cx:dataId val="2"/>
          <cx:layoutPr>
            <cx:statistics quartileMethod="exclusive"/>
          </cx:layoutPr>
        </cx:series>
        <cx:series layoutId="boxWhisker" uniqueId="{00000003-AAF6-4D7D-ABBB-F52BB6843F8B}">
          <cx:tx>
            <cx:txData>
              <cx:v>nov</cx:v>
            </cx:txData>
          </cx:tx>
          <cx:dataId val="3"/>
          <cx:layoutPr>
            <cx:statistics quartileMethod="exclusive"/>
          </cx:layoutPr>
        </cx:series>
        <cx:series layoutId="boxWhisker" uniqueId="{00000004-AAF6-4D7D-ABBB-F52BB6843F8B}">
          <cx:tx>
            <cx:txData>
              <cx:v>dec</cx:v>
            </cx:txData>
          </cx:tx>
          <cx:dataId val="4"/>
          <cx:layoutPr>
            <cx:statistics quartileMethod="exclusive"/>
          </cx:layoutPr>
        </cx:series>
        <cx:series layoutId="boxWhisker" uniqueId="{00000006-AAF6-4D7D-ABBB-F52BB6843F8B}">
          <cx:tx>
            <cx:txData>
              <cx:v>all</cx:v>
            </cx:txData>
          </cx:tx>
          <cx:dataId val="5"/>
          <cx:layoutPr>
            <cx:visibility meanLine="1" meanMarker="1"/>
            <cx:statistics quartileMethod="exclusive"/>
          </cx:layoutPr>
        </cx:series>
      </cx:plotAreaRegion>
      <cx:axis id="0" hidden="1">
        <cx:catScaling gapWidth="0"/>
        <cx:title>
          <cx:tx>
            <cx:txData>
              <cx:v>Approx.  ,  Sept - Oct - Nov - Dec  ,  All Data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Approx.  ,  Sept - Oct - Nov - Dec  ,  All Data</a:t>
              </a:r>
            </a:p>
          </cx:txPr>
        </cx:title>
        <cx:tickLabels/>
      </cx:axis>
      <cx:axis id="1">
        <cx:valScaling max="0.20000000000000001" min="0"/>
        <cx:title>
          <cx:tx>
            <cx:txData>
              <cx:v>Restlessness in Sleep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Restlessness in Sleep</a:t>
              </a:r>
            </a:p>
          </cx:txPr>
        </cx:title>
        <cx:majorGridlines/>
        <cx:minorGridlines/>
        <cx:majorTickMarks type="in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900" b="0" i="0" u="none" strike="noStrike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microsoft.com/office/2014/relationships/chartEx" Target="../charts/chartEx3.xml"/><Relationship Id="rId1" Type="http://schemas.openxmlformats.org/officeDocument/2006/relationships/chart" Target="../charts/chart2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6.xml"/><Relationship Id="rId2" Type="http://schemas.microsoft.com/office/2014/relationships/chartEx" Target="../charts/chartEx5.xml"/><Relationship Id="rId1" Type="http://schemas.microsoft.com/office/2014/relationships/chartEx" Target="../charts/chartEx4.xml"/><Relationship Id="rId5" Type="http://schemas.microsoft.com/office/2014/relationships/chartEx" Target="../charts/chartEx8.xml"/><Relationship Id="rId4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753066</xdr:colOff>
      <xdr:row>132</xdr:row>
      <xdr:rowOff>2857</xdr:rowOff>
    </xdr:from>
    <xdr:to>
      <xdr:col>11</xdr:col>
      <xdr:colOff>419883</xdr:colOff>
      <xdr:row>153</xdr:row>
      <xdr:rowOff>22412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514CF0A-8D86-4424-8FD8-4809053084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419883</xdr:colOff>
      <xdr:row>132</xdr:row>
      <xdr:rowOff>1905</xdr:rowOff>
    </xdr:from>
    <xdr:to>
      <xdr:col>21</xdr:col>
      <xdr:colOff>74631</xdr:colOff>
      <xdr:row>153</xdr:row>
      <xdr:rowOff>29381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FA433D08-4212-478A-8DF9-C6F1CCAD54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325138</xdr:colOff>
      <xdr:row>6</xdr:row>
      <xdr:rowOff>41741</xdr:rowOff>
    </xdr:from>
    <xdr:to>
      <xdr:col>20</xdr:col>
      <xdr:colOff>244047</xdr:colOff>
      <xdr:row>30</xdr:row>
      <xdr:rowOff>25548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A4B5027-83C9-46CD-A9B8-CA7ED6ACB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21905</xdr:colOff>
      <xdr:row>1</xdr:row>
      <xdr:rowOff>18096</xdr:rowOff>
    </xdr:from>
    <xdr:to>
      <xdr:col>16</xdr:col>
      <xdr:colOff>4242</xdr:colOff>
      <xdr:row>18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060950-A21B-4BB3-A656-F2005CE59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607695</xdr:colOff>
      <xdr:row>132</xdr:row>
      <xdr:rowOff>2857</xdr:rowOff>
    </xdr:from>
    <xdr:to>
      <xdr:col>9</xdr:col>
      <xdr:colOff>371475</xdr:colOff>
      <xdr:row>147</xdr:row>
      <xdr:rowOff>25717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EB13BFD-AD58-4759-B7FD-3DFDA0CA875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19050</xdr:colOff>
      <xdr:row>19</xdr:row>
      <xdr:rowOff>0</xdr:rowOff>
    </xdr:from>
    <xdr:to>
      <xdr:col>16</xdr:col>
      <xdr:colOff>3292</xdr:colOff>
      <xdr:row>36</xdr:row>
      <xdr:rowOff>140019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F06023-11F2-4901-AD67-D4DFCB01F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37</xdr:row>
      <xdr:rowOff>9525</xdr:rowOff>
    </xdr:from>
    <xdr:to>
      <xdr:col>15</xdr:col>
      <xdr:colOff>603367</xdr:colOff>
      <xdr:row>54</xdr:row>
      <xdr:rowOff>141924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5C4417-EDED-4E7E-8E9A-EB20F5F34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15</xdr:col>
      <xdr:colOff>590032</xdr:colOff>
      <xdr:row>74</xdr:row>
      <xdr:rowOff>128589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FED1B33-C76D-4719-98F7-5BCF3250B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45720</xdr:colOff>
      <xdr:row>75</xdr:row>
      <xdr:rowOff>34290</xdr:rowOff>
    </xdr:from>
    <xdr:to>
      <xdr:col>16</xdr:col>
      <xdr:colOff>39487</xdr:colOff>
      <xdr:row>92</xdr:row>
      <xdr:rowOff>155259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79CA3F2-C786-4331-9A6D-B9AA46DFF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561975</xdr:colOff>
      <xdr:row>94</xdr:row>
      <xdr:rowOff>161925</xdr:rowOff>
    </xdr:from>
    <xdr:to>
      <xdr:col>16</xdr:col>
      <xdr:colOff>546217</xdr:colOff>
      <xdr:row>112</xdr:row>
      <xdr:rowOff>120969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7BD887F-2C20-4796-AB88-02A473327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</xdr:rowOff>
    </xdr:from>
    <xdr:to>
      <xdr:col>8</xdr:col>
      <xdr:colOff>418824</xdr:colOff>
      <xdr:row>17</xdr:row>
      <xdr:rowOff>105689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CC5C143-5032-42AE-86F2-51E55695CE2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180975</xdr:colOff>
      <xdr:row>1</xdr:row>
      <xdr:rowOff>15241</xdr:rowOff>
    </xdr:from>
    <xdr:to>
      <xdr:col>8</xdr:col>
      <xdr:colOff>416919</xdr:colOff>
      <xdr:row>17</xdr:row>
      <xdr:rowOff>115215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CD61E1F-36FB-4835-ADCD-B16AADFD1E2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419100</xdr:colOff>
      <xdr:row>1</xdr:row>
      <xdr:rowOff>9525</xdr:rowOff>
    </xdr:from>
    <xdr:to>
      <xdr:col>17</xdr:col>
      <xdr:colOff>35919</xdr:colOff>
      <xdr:row>17</xdr:row>
      <xdr:rowOff>128549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9D7264C4-3E8A-4B2A-B548-C001EB83A3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194310</xdr:colOff>
      <xdr:row>17</xdr:row>
      <xdr:rowOff>108585</xdr:rowOff>
    </xdr:from>
    <xdr:to>
      <xdr:col>8</xdr:col>
      <xdr:colOff>411204</xdr:colOff>
      <xdr:row>34</xdr:row>
      <xdr:rowOff>59969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DE9B1B75-7E3D-464E-9276-51E037EFAD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403860</xdr:colOff>
      <xdr:row>17</xdr:row>
      <xdr:rowOff>110490</xdr:rowOff>
    </xdr:from>
    <xdr:to>
      <xdr:col>17</xdr:col>
      <xdr:colOff>1629</xdr:colOff>
      <xdr:row>34</xdr:row>
      <xdr:rowOff>42824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67095E52-0513-4551-9DD2-5E9CAC0FB6F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help.fitbit.com/articles/en_US/Help_article/2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opLeftCell="F1" zoomScale="85" zoomScaleNormal="85" workbookViewId="0">
      <selection activeCell="F131" sqref="F131"/>
    </sheetView>
  </sheetViews>
  <sheetFormatPr defaultRowHeight="14.45"/>
  <cols>
    <col min="1" max="1" width="8.85546875" style="14"/>
    <col min="2" max="2" width="19.5703125" style="7" bestFit="1" customWidth="1"/>
    <col min="3" max="3" width="12.42578125" bestFit="1" customWidth="1"/>
    <col min="4" max="4" width="18.28515625" bestFit="1" customWidth="1"/>
    <col min="5" max="5" width="22.28515625" bestFit="1" customWidth="1"/>
    <col min="6" max="6" width="12.42578125" bestFit="1" customWidth="1"/>
    <col min="7" max="7" width="10.5703125" bestFit="1" customWidth="1"/>
  </cols>
  <sheetData>
    <row r="1" spans="1:7">
      <c r="A1" s="14" t="s">
        <v>0</v>
      </c>
      <c r="B1" s="7" t="s">
        <v>1</v>
      </c>
      <c r="C1" t="s">
        <v>2</v>
      </c>
      <c r="D1" t="s">
        <v>3</v>
      </c>
      <c r="E1" t="s">
        <v>4</v>
      </c>
      <c r="F1" t="s">
        <v>5</v>
      </c>
      <c r="G1" s="13" t="s">
        <v>6</v>
      </c>
    </row>
    <row r="2" spans="1:7">
      <c r="A2" s="14">
        <v>2764</v>
      </c>
      <c r="B2" s="7" t="s">
        <v>7</v>
      </c>
      <c r="C2">
        <v>83</v>
      </c>
      <c r="D2">
        <v>24</v>
      </c>
      <c r="E2">
        <v>77</v>
      </c>
      <c r="F2">
        <v>6.30105017502917E-2</v>
      </c>
      <c r="G2" s="12">
        <v>43709</v>
      </c>
    </row>
    <row r="3" spans="1:7">
      <c r="A3" s="14">
        <v>3301</v>
      </c>
      <c r="B3" s="7" t="s">
        <v>8</v>
      </c>
      <c r="C3">
        <v>80</v>
      </c>
      <c r="D3">
        <v>13</v>
      </c>
      <c r="E3">
        <v>119</v>
      </c>
      <c r="F3">
        <v>0.104640582347588</v>
      </c>
      <c r="G3" s="12">
        <v>43710</v>
      </c>
    </row>
    <row r="4" spans="1:7">
      <c r="A4" s="14">
        <v>3133</v>
      </c>
      <c r="B4" s="7" t="s">
        <v>9</v>
      </c>
      <c r="C4">
        <v>76</v>
      </c>
      <c r="D4">
        <v>21</v>
      </c>
      <c r="E4">
        <v>22</v>
      </c>
      <c r="F4">
        <v>7.7681874229346401E-2</v>
      </c>
      <c r="G4" s="12">
        <v>43711</v>
      </c>
    </row>
    <row r="5" spans="1:7">
      <c r="A5" s="14">
        <v>2522</v>
      </c>
      <c r="B5" s="7" t="s">
        <v>10</v>
      </c>
      <c r="C5">
        <v>75</v>
      </c>
      <c r="D5">
        <v>21</v>
      </c>
      <c r="E5">
        <v>59</v>
      </c>
      <c r="F5">
        <v>8.5794655414908494E-2</v>
      </c>
      <c r="G5" s="12">
        <v>43712</v>
      </c>
    </row>
    <row r="6" spans="1:7">
      <c r="A6" s="14">
        <v>2727</v>
      </c>
      <c r="B6" s="7" t="s">
        <v>11</v>
      </c>
      <c r="C6">
        <v>61</v>
      </c>
      <c r="D6">
        <v>16</v>
      </c>
      <c r="E6">
        <v>55</v>
      </c>
      <c r="F6">
        <v>0.100200400801603</v>
      </c>
      <c r="G6" s="12">
        <v>43713</v>
      </c>
    </row>
    <row r="7" spans="1:7">
      <c r="A7" s="14">
        <v>3689</v>
      </c>
      <c r="B7" s="7" t="s">
        <v>12</v>
      </c>
      <c r="C7">
        <v>84</v>
      </c>
      <c r="D7">
        <v>21</v>
      </c>
      <c r="E7">
        <v>95</v>
      </c>
      <c r="F7">
        <v>8.5279187817258795E-2</v>
      </c>
      <c r="G7" s="12">
        <v>43714</v>
      </c>
    </row>
    <row r="8" spans="1:7">
      <c r="A8" s="14">
        <v>3367</v>
      </c>
      <c r="B8" s="7" t="s">
        <v>13</v>
      </c>
      <c r="C8">
        <v>81</v>
      </c>
      <c r="D8">
        <v>22</v>
      </c>
      <c r="E8">
        <v>80</v>
      </c>
      <c r="F8">
        <v>6.5270935960591095E-2</v>
      </c>
      <c r="G8" s="12">
        <v>43715</v>
      </c>
    </row>
    <row r="9" spans="1:7">
      <c r="A9" s="14">
        <v>2790</v>
      </c>
      <c r="B9" s="7" t="s">
        <v>14</v>
      </c>
      <c r="C9">
        <v>84</v>
      </c>
      <c r="D9">
        <v>20</v>
      </c>
      <c r="E9">
        <v>120</v>
      </c>
      <c r="F9">
        <v>0.106565176022835</v>
      </c>
      <c r="G9" s="12">
        <v>43716</v>
      </c>
    </row>
    <row r="10" spans="1:7">
      <c r="A10" s="14">
        <v>3220</v>
      </c>
      <c r="B10" s="7" t="s">
        <v>15</v>
      </c>
      <c r="C10">
        <v>78</v>
      </c>
      <c r="D10">
        <v>20</v>
      </c>
      <c r="E10">
        <v>65</v>
      </c>
      <c r="F10">
        <v>0.10278113663845199</v>
      </c>
      <c r="G10" s="12">
        <v>43717</v>
      </c>
    </row>
    <row r="11" spans="1:7">
      <c r="A11" s="14">
        <v>2972</v>
      </c>
      <c r="B11" s="7" t="s">
        <v>16</v>
      </c>
      <c r="C11">
        <v>72</v>
      </c>
      <c r="D11">
        <v>18</v>
      </c>
      <c r="E11">
        <v>74</v>
      </c>
      <c r="F11">
        <v>0.108343711083437</v>
      </c>
      <c r="G11" s="12">
        <v>43718</v>
      </c>
    </row>
    <row r="12" spans="1:7">
      <c r="A12" s="14">
        <v>3185</v>
      </c>
      <c r="B12" s="7" t="s">
        <v>17</v>
      </c>
      <c r="C12">
        <v>77</v>
      </c>
      <c r="D12">
        <v>19</v>
      </c>
      <c r="E12">
        <v>50</v>
      </c>
      <c r="F12">
        <v>9.6551724137931005E-2</v>
      </c>
      <c r="G12" s="12">
        <v>43719</v>
      </c>
    </row>
    <row r="13" spans="1:7">
      <c r="A13" s="14">
        <v>3445</v>
      </c>
      <c r="B13" s="7" t="s">
        <v>18</v>
      </c>
      <c r="C13">
        <v>70</v>
      </c>
      <c r="D13">
        <v>17</v>
      </c>
      <c r="E13">
        <v>67</v>
      </c>
      <c r="F13">
        <v>0.10235294117646999</v>
      </c>
      <c r="G13" s="12">
        <v>43720</v>
      </c>
    </row>
    <row r="14" spans="1:7">
      <c r="A14" s="14">
        <v>3270</v>
      </c>
      <c r="B14" s="7" t="s">
        <v>19</v>
      </c>
      <c r="C14">
        <v>74</v>
      </c>
      <c r="D14">
        <v>19</v>
      </c>
      <c r="E14">
        <v>78</v>
      </c>
      <c r="F14">
        <v>8.3003952569169898E-2</v>
      </c>
      <c r="G14" s="12">
        <v>43721</v>
      </c>
    </row>
    <row r="15" spans="1:7">
      <c r="A15" s="14">
        <v>5414</v>
      </c>
      <c r="B15" s="7" t="s">
        <v>20</v>
      </c>
      <c r="C15">
        <v>69</v>
      </c>
      <c r="D15">
        <v>13</v>
      </c>
      <c r="E15">
        <v>64</v>
      </c>
      <c r="F15">
        <v>7.0521861777150904E-2</v>
      </c>
      <c r="G15" s="12">
        <v>43722</v>
      </c>
    </row>
    <row r="16" spans="1:7">
      <c r="A16" s="14">
        <v>2820</v>
      </c>
      <c r="B16" s="7" t="s">
        <v>21</v>
      </c>
      <c r="C16">
        <v>56</v>
      </c>
      <c r="D16">
        <v>11</v>
      </c>
      <c r="E16">
        <v>75</v>
      </c>
      <c r="F16">
        <v>0.15937149270482601</v>
      </c>
      <c r="G16" s="12">
        <v>43723</v>
      </c>
    </row>
    <row r="17" spans="1:7">
      <c r="A17" s="14">
        <v>2390</v>
      </c>
      <c r="B17" s="7" t="s">
        <v>22</v>
      </c>
      <c r="C17">
        <v>78</v>
      </c>
      <c r="D17">
        <v>23</v>
      </c>
      <c r="E17">
        <v>76</v>
      </c>
      <c r="F17">
        <v>6.0295790671217202E-2</v>
      </c>
      <c r="G17" s="12">
        <v>43724</v>
      </c>
    </row>
    <row r="18" spans="1:7">
      <c r="A18" s="14">
        <v>2744</v>
      </c>
      <c r="B18" s="7" t="s">
        <v>23</v>
      </c>
      <c r="C18">
        <v>64</v>
      </c>
      <c r="D18">
        <v>23</v>
      </c>
      <c r="E18">
        <v>0</v>
      </c>
      <c r="F18">
        <v>6.2360801781737099E-2</v>
      </c>
      <c r="G18" s="12">
        <v>43725</v>
      </c>
    </row>
    <row r="19" spans="1:7">
      <c r="A19" s="14">
        <v>3061</v>
      </c>
      <c r="B19" s="7" t="s">
        <v>24</v>
      </c>
      <c r="C19">
        <v>72</v>
      </c>
      <c r="D19">
        <v>18</v>
      </c>
      <c r="E19">
        <v>79</v>
      </c>
      <c r="F19">
        <v>8.5271317829457294E-2</v>
      </c>
      <c r="G19" s="12">
        <v>43726</v>
      </c>
    </row>
    <row r="20" spans="1:7">
      <c r="A20" s="14">
        <v>2817</v>
      </c>
      <c r="B20" s="7" t="s">
        <v>25</v>
      </c>
      <c r="C20">
        <v>74</v>
      </c>
      <c r="D20">
        <v>21</v>
      </c>
      <c r="E20">
        <v>43</v>
      </c>
      <c r="F20">
        <v>9.3059936908517299E-2</v>
      </c>
      <c r="G20" s="12">
        <v>43727</v>
      </c>
    </row>
    <row r="21" spans="1:7">
      <c r="A21" s="14">
        <v>2997</v>
      </c>
      <c r="B21" s="7" t="s">
        <v>26</v>
      </c>
      <c r="C21">
        <v>76</v>
      </c>
      <c r="D21">
        <v>21</v>
      </c>
      <c r="E21">
        <v>71</v>
      </c>
      <c r="F21">
        <v>9.9554234769687902E-2</v>
      </c>
      <c r="G21" s="12">
        <v>43728</v>
      </c>
    </row>
    <row r="22" spans="1:7">
      <c r="A22" s="14">
        <v>3642</v>
      </c>
      <c r="B22" s="7" t="s">
        <v>27</v>
      </c>
      <c r="C22">
        <v>81</v>
      </c>
      <c r="D22">
        <v>14</v>
      </c>
      <c r="E22">
        <v>125</v>
      </c>
      <c r="F22">
        <v>0.113807531380753</v>
      </c>
      <c r="G22" s="12">
        <v>43729</v>
      </c>
    </row>
    <row r="23" spans="1:7">
      <c r="A23" s="14">
        <v>3284</v>
      </c>
      <c r="B23" s="7" t="s">
        <v>28</v>
      </c>
      <c r="C23">
        <v>79</v>
      </c>
      <c r="D23">
        <v>16</v>
      </c>
      <c r="E23">
        <v>107</v>
      </c>
      <c r="F23">
        <v>8.7658592848904204E-2</v>
      </c>
      <c r="G23" s="12">
        <v>43730</v>
      </c>
    </row>
    <row r="24" spans="1:7">
      <c r="A24" s="14">
        <v>2754</v>
      </c>
      <c r="B24" s="7" t="s">
        <v>29</v>
      </c>
      <c r="C24">
        <v>82</v>
      </c>
      <c r="D24">
        <v>22</v>
      </c>
      <c r="E24">
        <v>70</v>
      </c>
      <c r="F24">
        <v>8.1381011097410597E-2</v>
      </c>
      <c r="G24" s="12">
        <v>43731</v>
      </c>
    </row>
    <row r="25" spans="1:7">
      <c r="A25" s="14">
        <v>2896</v>
      </c>
      <c r="B25" s="7" t="s">
        <v>30</v>
      </c>
      <c r="C25">
        <v>79</v>
      </c>
      <c r="D25">
        <v>22</v>
      </c>
      <c r="E25">
        <v>68</v>
      </c>
      <c r="F25">
        <v>0.106508875739644</v>
      </c>
      <c r="G25" s="12">
        <v>43732</v>
      </c>
    </row>
    <row r="26" spans="1:7">
      <c r="A26" s="14">
        <v>3289</v>
      </c>
      <c r="B26" s="7" t="s">
        <v>31</v>
      </c>
      <c r="C26">
        <v>71</v>
      </c>
      <c r="D26">
        <v>20</v>
      </c>
      <c r="E26">
        <v>58</v>
      </c>
      <c r="F26">
        <v>0.13085234093637399</v>
      </c>
      <c r="G26" s="12">
        <v>43733</v>
      </c>
    </row>
    <row r="27" spans="1:7">
      <c r="A27" s="14">
        <v>3177</v>
      </c>
      <c r="B27" s="7" t="s">
        <v>32</v>
      </c>
      <c r="C27">
        <v>74</v>
      </c>
      <c r="D27">
        <v>20</v>
      </c>
      <c r="E27">
        <v>54</v>
      </c>
      <c r="F27">
        <v>8.4815321477428096E-2</v>
      </c>
      <c r="G27" s="12">
        <v>43734</v>
      </c>
    </row>
    <row r="28" spans="1:7">
      <c r="A28" s="14">
        <v>2644</v>
      </c>
      <c r="B28" s="7" t="s">
        <v>33</v>
      </c>
      <c r="C28">
        <v>68</v>
      </c>
      <c r="D28">
        <v>17</v>
      </c>
      <c r="E28">
        <v>69</v>
      </c>
      <c r="F28">
        <v>0.12588401697312501</v>
      </c>
      <c r="G28" s="12">
        <v>43735</v>
      </c>
    </row>
    <row r="29" spans="1:7">
      <c r="A29" s="14">
        <v>3151</v>
      </c>
      <c r="B29" s="7" t="s">
        <v>34</v>
      </c>
      <c r="C29">
        <v>85</v>
      </c>
      <c r="D29">
        <v>17</v>
      </c>
      <c r="E29">
        <v>97</v>
      </c>
      <c r="F29">
        <v>0.117539026629935</v>
      </c>
      <c r="G29" s="12">
        <v>43736</v>
      </c>
    </row>
    <row r="30" spans="1:7">
      <c r="A30" s="14">
        <v>2441</v>
      </c>
      <c r="B30" s="7" t="s">
        <v>35</v>
      </c>
      <c r="C30">
        <v>77</v>
      </c>
      <c r="D30">
        <v>11</v>
      </c>
      <c r="E30">
        <v>106</v>
      </c>
      <c r="F30">
        <v>0.17764618800888199</v>
      </c>
      <c r="G30" s="12">
        <v>43737</v>
      </c>
    </row>
    <row r="31" spans="1:7">
      <c r="A31" s="14">
        <v>2824</v>
      </c>
      <c r="B31" s="7" t="s">
        <v>36</v>
      </c>
      <c r="C31">
        <v>81</v>
      </c>
      <c r="D31">
        <v>22</v>
      </c>
      <c r="E31">
        <v>83</v>
      </c>
      <c r="F31">
        <v>6.3960639606396003E-2</v>
      </c>
      <c r="G31" s="12">
        <v>43738</v>
      </c>
    </row>
    <row r="32" spans="1:7" s="4" customFormat="1">
      <c r="A32" s="15">
        <v>2909</v>
      </c>
      <c r="B32" s="8" t="s">
        <v>37</v>
      </c>
      <c r="C32" s="4">
        <v>74</v>
      </c>
      <c r="D32" s="4">
        <v>23</v>
      </c>
      <c r="E32" s="4">
        <v>25</v>
      </c>
      <c r="F32" s="4">
        <v>5.8015267175572503E-2</v>
      </c>
      <c r="G32" s="12">
        <v>43739</v>
      </c>
    </row>
    <row r="33" spans="1:7">
      <c r="A33" s="14">
        <v>2548</v>
      </c>
      <c r="B33" s="7" t="s">
        <v>38</v>
      </c>
      <c r="C33">
        <v>69</v>
      </c>
      <c r="D33">
        <v>23</v>
      </c>
      <c r="E33">
        <v>62</v>
      </c>
      <c r="F33">
        <v>6.1141304347825998E-2</v>
      </c>
      <c r="G33" s="12">
        <v>43740</v>
      </c>
    </row>
    <row r="34" spans="1:7">
      <c r="A34" s="14">
        <v>2784</v>
      </c>
      <c r="B34" s="7" t="s">
        <v>39</v>
      </c>
      <c r="C34">
        <v>77</v>
      </c>
      <c r="D34">
        <v>22</v>
      </c>
      <c r="E34">
        <v>68</v>
      </c>
      <c r="F34">
        <v>7.8145695364238404E-2</v>
      </c>
      <c r="G34" s="12">
        <v>43741</v>
      </c>
    </row>
    <row r="35" spans="1:7">
      <c r="A35" s="14">
        <v>2392</v>
      </c>
      <c r="B35" s="7" t="s">
        <v>40</v>
      </c>
      <c r="C35">
        <v>74</v>
      </c>
      <c r="D35">
        <v>18</v>
      </c>
      <c r="E35">
        <v>103</v>
      </c>
      <c r="F35">
        <v>0.10894941634241199</v>
      </c>
      <c r="G35" s="12">
        <v>43742</v>
      </c>
    </row>
    <row r="36" spans="1:7">
      <c r="A36" s="14">
        <v>2543</v>
      </c>
      <c r="B36" s="7" t="s">
        <v>41</v>
      </c>
      <c r="C36">
        <v>77</v>
      </c>
      <c r="D36">
        <v>21</v>
      </c>
      <c r="E36">
        <v>48</v>
      </c>
      <c r="F36">
        <v>6.2857142857142806E-2</v>
      </c>
      <c r="G36" s="12">
        <v>43743</v>
      </c>
    </row>
    <row r="37" spans="1:7">
      <c r="A37" s="14">
        <v>2900</v>
      </c>
      <c r="B37" s="7" t="s">
        <v>42</v>
      </c>
      <c r="C37">
        <v>79</v>
      </c>
      <c r="D37">
        <v>18</v>
      </c>
      <c r="E37">
        <v>94</v>
      </c>
      <c r="F37">
        <v>8.1212121212121194E-2</v>
      </c>
      <c r="G37" s="12">
        <v>43744</v>
      </c>
    </row>
    <row r="38" spans="1:7">
      <c r="A38" s="14">
        <v>2805</v>
      </c>
      <c r="B38" s="7" t="s">
        <v>43</v>
      </c>
      <c r="C38">
        <v>64</v>
      </c>
      <c r="D38">
        <v>19</v>
      </c>
      <c r="E38">
        <v>71</v>
      </c>
      <c r="F38">
        <v>0.18095238095238</v>
      </c>
      <c r="G38" s="12">
        <v>43745</v>
      </c>
    </row>
    <row r="39" spans="1:7">
      <c r="A39" s="14">
        <v>2833</v>
      </c>
      <c r="B39" s="7" t="s">
        <v>44</v>
      </c>
      <c r="C39">
        <v>88</v>
      </c>
      <c r="D39">
        <v>23</v>
      </c>
      <c r="E39">
        <v>95</v>
      </c>
      <c r="F39">
        <v>7.2790294627382998E-2</v>
      </c>
      <c r="G39" s="12">
        <v>43746</v>
      </c>
    </row>
    <row r="40" spans="1:7">
      <c r="A40" s="14">
        <v>2250</v>
      </c>
      <c r="B40" s="7" t="s">
        <v>45</v>
      </c>
      <c r="C40">
        <v>81</v>
      </c>
      <c r="D40">
        <v>20</v>
      </c>
      <c r="E40">
        <v>118</v>
      </c>
      <c r="F40">
        <v>8.3612040133779195E-2</v>
      </c>
      <c r="G40" s="12">
        <v>43747</v>
      </c>
    </row>
    <row r="41" spans="1:7">
      <c r="A41" s="14">
        <v>2857</v>
      </c>
      <c r="B41" s="7" t="s">
        <v>46</v>
      </c>
      <c r="C41">
        <v>79</v>
      </c>
      <c r="D41">
        <v>21</v>
      </c>
      <c r="E41">
        <v>68</v>
      </c>
      <c r="F41">
        <v>8.8888888888888795E-2</v>
      </c>
      <c r="G41" s="12">
        <v>43748</v>
      </c>
    </row>
    <row r="42" spans="1:7">
      <c r="A42" s="14">
        <v>2555</v>
      </c>
      <c r="B42" s="7" t="s">
        <v>47</v>
      </c>
      <c r="C42">
        <v>73</v>
      </c>
      <c r="D42">
        <v>22</v>
      </c>
      <c r="E42">
        <v>41</v>
      </c>
      <c r="F42">
        <v>6.9348127600554699E-2</v>
      </c>
      <c r="G42" s="12">
        <v>43749</v>
      </c>
    </row>
    <row r="43" spans="1:7">
      <c r="A43" s="14">
        <v>2603</v>
      </c>
      <c r="B43" s="7" t="s">
        <v>48</v>
      </c>
      <c r="C43">
        <v>73</v>
      </c>
      <c r="D43">
        <v>15</v>
      </c>
      <c r="E43">
        <v>90</v>
      </c>
      <c r="F43">
        <v>9.2672413793103398E-2</v>
      </c>
      <c r="G43" s="12">
        <v>43750</v>
      </c>
    </row>
    <row r="44" spans="1:7">
      <c r="A44" s="14">
        <v>2433</v>
      </c>
      <c r="B44" s="7" t="s">
        <v>49</v>
      </c>
      <c r="C44">
        <v>79</v>
      </c>
      <c r="D44">
        <v>22</v>
      </c>
      <c r="E44">
        <v>26</v>
      </c>
      <c r="F44">
        <v>6.8535825545171306E-2</v>
      </c>
      <c r="G44" s="12">
        <v>43751</v>
      </c>
    </row>
    <row r="45" spans="1:7">
      <c r="A45" s="14">
        <v>2993</v>
      </c>
      <c r="B45" s="7" t="s">
        <v>50</v>
      </c>
      <c r="C45">
        <v>67</v>
      </c>
      <c r="D45">
        <v>21</v>
      </c>
      <c r="E45">
        <v>47</v>
      </c>
      <c r="F45">
        <v>8.9922480620154996E-2</v>
      </c>
      <c r="G45" s="12">
        <v>43752</v>
      </c>
    </row>
    <row r="46" spans="1:7">
      <c r="A46" s="14">
        <v>2329</v>
      </c>
      <c r="B46" s="7" t="s">
        <v>51</v>
      </c>
      <c r="C46">
        <v>79</v>
      </c>
      <c r="D46">
        <v>22</v>
      </c>
      <c r="E46">
        <v>94</v>
      </c>
      <c r="F46">
        <v>6.0029282576866697E-2</v>
      </c>
      <c r="G46" s="12">
        <v>43753</v>
      </c>
    </row>
    <row r="47" spans="1:7">
      <c r="A47" s="14">
        <v>3090</v>
      </c>
      <c r="B47" s="7" t="s">
        <v>52</v>
      </c>
      <c r="C47">
        <v>81</v>
      </c>
      <c r="D47">
        <v>22</v>
      </c>
      <c r="E47">
        <v>84</v>
      </c>
      <c r="F47">
        <v>8.9201877934272297E-2</v>
      </c>
      <c r="G47" s="12">
        <v>43754</v>
      </c>
    </row>
    <row r="48" spans="1:7">
      <c r="A48" s="14">
        <v>3207</v>
      </c>
      <c r="B48" s="7" t="s">
        <v>53</v>
      </c>
      <c r="C48">
        <v>75</v>
      </c>
      <c r="D48">
        <v>19</v>
      </c>
      <c r="E48">
        <v>59</v>
      </c>
      <c r="F48">
        <v>0.103608847497089</v>
      </c>
      <c r="G48" s="12">
        <v>43755</v>
      </c>
    </row>
    <row r="49" spans="1:7">
      <c r="A49" s="14">
        <v>2974</v>
      </c>
      <c r="B49" s="7" t="s">
        <v>54</v>
      </c>
      <c r="C49">
        <v>64</v>
      </c>
      <c r="D49">
        <v>13</v>
      </c>
      <c r="E49">
        <v>81</v>
      </c>
      <c r="F49">
        <v>0.123870967741935</v>
      </c>
      <c r="G49" s="12">
        <v>43756</v>
      </c>
    </row>
    <row r="50" spans="1:7">
      <c r="A50" s="14">
        <v>2851</v>
      </c>
      <c r="B50" s="7" t="s">
        <v>55</v>
      </c>
      <c r="C50">
        <v>75</v>
      </c>
      <c r="D50">
        <v>15</v>
      </c>
      <c r="E50">
        <v>79</v>
      </c>
      <c r="F50">
        <v>7.6581576026636997E-2</v>
      </c>
      <c r="G50" s="12">
        <v>43757</v>
      </c>
    </row>
    <row r="51" spans="1:7">
      <c r="A51" s="14">
        <v>2745</v>
      </c>
      <c r="B51" s="7" t="s">
        <v>56</v>
      </c>
      <c r="C51">
        <v>89</v>
      </c>
      <c r="D51">
        <v>22</v>
      </c>
      <c r="E51">
        <v>75</v>
      </c>
      <c r="F51">
        <v>8.6289549376797697E-2</v>
      </c>
      <c r="G51" s="12">
        <v>43758</v>
      </c>
    </row>
    <row r="52" spans="1:7">
      <c r="A52" s="14">
        <v>2888</v>
      </c>
      <c r="B52" s="7" t="s">
        <v>57</v>
      </c>
      <c r="C52">
        <v>76</v>
      </c>
      <c r="D52">
        <v>21</v>
      </c>
      <c r="E52">
        <v>67</v>
      </c>
      <c r="F52">
        <v>9.4193548387096704E-2</v>
      </c>
      <c r="G52" s="12">
        <v>43759</v>
      </c>
    </row>
    <row r="53" spans="1:7">
      <c r="A53" s="14">
        <v>2816</v>
      </c>
      <c r="B53" s="7" t="s">
        <v>58</v>
      </c>
      <c r="C53">
        <v>69</v>
      </c>
      <c r="D53">
        <v>18</v>
      </c>
      <c r="E53">
        <v>61</v>
      </c>
      <c r="F53">
        <v>0.12369791666666601</v>
      </c>
      <c r="G53" s="12">
        <v>43760</v>
      </c>
    </row>
    <row r="54" spans="1:7">
      <c r="A54" s="14">
        <v>2764</v>
      </c>
      <c r="B54" s="7" t="s">
        <v>59</v>
      </c>
      <c r="C54">
        <v>77</v>
      </c>
      <c r="D54">
        <v>21</v>
      </c>
      <c r="E54">
        <v>52</v>
      </c>
      <c r="F54">
        <v>0.101935483870967</v>
      </c>
      <c r="G54" s="12">
        <v>43761</v>
      </c>
    </row>
    <row r="55" spans="1:7">
      <c r="A55" s="14">
        <v>2307</v>
      </c>
      <c r="B55" s="7" t="s">
        <v>60</v>
      </c>
      <c r="C55">
        <v>79</v>
      </c>
      <c r="D55">
        <v>20</v>
      </c>
      <c r="E55">
        <v>85</v>
      </c>
      <c r="F55">
        <v>9.8606645230439396E-2</v>
      </c>
      <c r="G55" s="12">
        <v>43762</v>
      </c>
    </row>
    <row r="56" spans="1:7">
      <c r="A56" s="14">
        <v>2393</v>
      </c>
      <c r="B56" s="7" t="s">
        <v>61</v>
      </c>
      <c r="C56">
        <v>68</v>
      </c>
      <c r="D56">
        <v>14</v>
      </c>
      <c r="E56">
        <v>85</v>
      </c>
      <c r="F56">
        <v>9.7872340425531903E-2</v>
      </c>
      <c r="G56" s="12">
        <v>43763</v>
      </c>
    </row>
    <row r="57" spans="1:7">
      <c r="A57" s="14">
        <v>2541</v>
      </c>
      <c r="B57" s="7" t="s">
        <v>62</v>
      </c>
      <c r="C57">
        <v>90</v>
      </c>
      <c r="D57">
        <v>20</v>
      </c>
      <c r="E57">
        <v>118</v>
      </c>
      <c r="F57">
        <v>7.5490196078431299E-2</v>
      </c>
      <c r="G57" s="12">
        <v>43764</v>
      </c>
    </row>
    <row r="58" spans="1:7">
      <c r="A58" s="14">
        <v>2733</v>
      </c>
      <c r="B58" s="7" t="s">
        <v>63</v>
      </c>
      <c r="C58">
        <v>82</v>
      </c>
      <c r="D58">
        <v>15</v>
      </c>
      <c r="E58">
        <v>110</v>
      </c>
      <c r="F58">
        <v>0.13624454148471599</v>
      </c>
      <c r="G58" s="12">
        <v>43765</v>
      </c>
    </row>
    <row r="59" spans="1:7">
      <c r="A59" s="14">
        <v>2849</v>
      </c>
      <c r="B59" s="7" t="s">
        <v>64</v>
      </c>
      <c r="C59">
        <v>75</v>
      </c>
      <c r="D59">
        <v>22</v>
      </c>
      <c r="E59">
        <v>51</v>
      </c>
      <c r="F59">
        <v>6.6197183098591503E-2</v>
      </c>
      <c r="G59" s="12">
        <v>43766</v>
      </c>
    </row>
    <row r="60" spans="1:7">
      <c r="A60" s="14">
        <v>3104</v>
      </c>
      <c r="B60" s="7" t="s">
        <v>65</v>
      </c>
      <c r="C60">
        <v>76</v>
      </c>
      <c r="D60">
        <v>22</v>
      </c>
      <c r="E60">
        <v>69</v>
      </c>
      <c r="F60">
        <v>7.2868217054263495E-2</v>
      </c>
      <c r="G60" s="12">
        <v>43767</v>
      </c>
    </row>
    <row r="61" spans="1:7">
      <c r="A61" s="14">
        <v>2501</v>
      </c>
      <c r="B61" s="7" t="s">
        <v>66</v>
      </c>
      <c r="C61">
        <v>74</v>
      </c>
      <c r="D61">
        <v>21</v>
      </c>
      <c r="E61">
        <v>59</v>
      </c>
      <c r="F61">
        <v>9.91535671100362E-2</v>
      </c>
      <c r="G61" s="12">
        <v>43768</v>
      </c>
    </row>
    <row r="62" spans="1:7">
      <c r="A62" s="14">
        <v>3419</v>
      </c>
      <c r="B62" s="7" t="s">
        <v>67</v>
      </c>
      <c r="C62">
        <v>75</v>
      </c>
      <c r="D62">
        <v>22</v>
      </c>
      <c r="E62">
        <v>63</v>
      </c>
      <c r="F62">
        <v>9.8452883263009799E-2</v>
      </c>
      <c r="G62" s="12">
        <v>43769</v>
      </c>
    </row>
    <row r="63" spans="1:7" s="4" customFormat="1">
      <c r="A63" s="15">
        <v>2586</v>
      </c>
      <c r="B63" s="8" t="s">
        <v>68</v>
      </c>
      <c r="C63" s="4">
        <v>65</v>
      </c>
      <c r="D63" s="4">
        <v>17</v>
      </c>
      <c r="E63" s="4">
        <v>64</v>
      </c>
      <c r="F63" s="4">
        <v>9.5798319327731099E-2</v>
      </c>
      <c r="G63" s="12">
        <v>43770</v>
      </c>
    </row>
    <row r="64" spans="1:7">
      <c r="A64" s="14">
        <v>2756</v>
      </c>
      <c r="B64" s="7" t="s">
        <v>69</v>
      </c>
      <c r="C64">
        <v>86</v>
      </c>
      <c r="D64">
        <v>22</v>
      </c>
      <c r="E64">
        <v>94</v>
      </c>
      <c r="F64">
        <v>9.1457286432160806E-2</v>
      </c>
      <c r="G64" s="12">
        <v>43771</v>
      </c>
    </row>
    <row r="65" spans="1:7">
      <c r="A65" s="14">
        <v>2736</v>
      </c>
      <c r="B65" s="7" t="s">
        <v>70</v>
      </c>
      <c r="C65">
        <v>67</v>
      </c>
      <c r="D65">
        <v>12</v>
      </c>
      <c r="E65">
        <v>95</v>
      </c>
      <c r="F65">
        <v>0.108858057630736</v>
      </c>
      <c r="G65" s="12">
        <v>43772</v>
      </c>
    </row>
    <row r="66" spans="1:7">
      <c r="A66" s="14">
        <v>2979</v>
      </c>
      <c r="B66" s="7" t="s">
        <v>71</v>
      </c>
      <c r="C66">
        <v>80</v>
      </c>
      <c r="D66">
        <v>23</v>
      </c>
      <c r="E66">
        <v>67</v>
      </c>
      <c r="F66">
        <v>6.7924528301886694E-2</v>
      </c>
      <c r="G66" s="12">
        <v>43773</v>
      </c>
    </row>
    <row r="67" spans="1:7">
      <c r="A67" s="14">
        <v>2685</v>
      </c>
      <c r="B67" s="7" t="s">
        <v>72</v>
      </c>
      <c r="C67">
        <v>76</v>
      </c>
      <c r="D67">
        <v>21</v>
      </c>
      <c r="E67">
        <v>84</v>
      </c>
      <c r="F67">
        <v>7.8212290502793297E-2</v>
      </c>
      <c r="G67" s="12">
        <v>43774</v>
      </c>
    </row>
    <row r="68" spans="1:7">
      <c r="A68" s="14">
        <v>2813</v>
      </c>
      <c r="B68" s="7" t="s">
        <v>73</v>
      </c>
      <c r="C68">
        <v>74</v>
      </c>
      <c r="D68">
        <v>19</v>
      </c>
      <c r="E68">
        <v>68</v>
      </c>
      <c r="F68">
        <v>0.12577833125778301</v>
      </c>
      <c r="G68" s="12">
        <v>43775</v>
      </c>
    </row>
    <row r="69" spans="1:7">
      <c r="A69" s="14">
        <v>2891</v>
      </c>
      <c r="B69" s="7" t="s">
        <v>74</v>
      </c>
      <c r="C69">
        <v>79</v>
      </c>
      <c r="D69">
        <v>19</v>
      </c>
      <c r="E69">
        <v>101</v>
      </c>
      <c r="F69">
        <v>7.6655052264808302E-2</v>
      </c>
      <c r="G69" s="12">
        <v>43776</v>
      </c>
    </row>
    <row r="70" spans="1:7">
      <c r="A70" s="14">
        <v>2318</v>
      </c>
      <c r="B70" s="7" t="s">
        <v>75</v>
      </c>
      <c r="C70">
        <v>78</v>
      </c>
      <c r="D70">
        <v>18</v>
      </c>
      <c r="E70">
        <v>68</v>
      </c>
      <c r="F70">
        <v>0.102957283680175</v>
      </c>
      <c r="G70" s="12">
        <v>43777</v>
      </c>
    </row>
    <row r="71" spans="1:7">
      <c r="A71" s="14">
        <v>2277</v>
      </c>
      <c r="B71" s="7" t="s">
        <v>76</v>
      </c>
      <c r="C71">
        <v>82</v>
      </c>
      <c r="D71">
        <v>16</v>
      </c>
      <c r="E71">
        <v>116</v>
      </c>
      <c r="F71">
        <v>9.1528724440116796E-2</v>
      </c>
      <c r="G71" s="12">
        <v>43778</v>
      </c>
    </row>
    <row r="72" spans="1:7">
      <c r="A72" s="14">
        <v>2976</v>
      </c>
      <c r="B72" s="7" t="s">
        <v>77</v>
      </c>
      <c r="C72">
        <v>74</v>
      </c>
      <c r="D72">
        <v>13</v>
      </c>
      <c r="E72">
        <v>99</v>
      </c>
      <c r="F72">
        <v>0.104799216454456</v>
      </c>
      <c r="G72" s="12">
        <v>43779</v>
      </c>
    </row>
    <row r="73" spans="1:7">
      <c r="A73" s="14">
        <v>3047</v>
      </c>
      <c r="B73" s="7" t="s">
        <v>78</v>
      </c>
      <c r="C73">
        <v>85</v>
      </c>
      <c r="D73">
        <v>23</v>
      </c>
      <c r="E73">
        <v>85</v>
      </c>
      <c r="F73">
        <v>5.77114427860696E-2</v>
      </c>
      <c r="G73" s="12">
        <v>43780</v>
      </c>
    </row>
    <row r="74" spans="1:7">
      <c r="A74" s="14">
        <v>3274</v>
      </c>
      <c r="B74" s="7" t="s">
        <v>79</v>
      </c>
      <c r="C74">
        <v>67</v>
      </c>
      <c r="D74">
        <v>20</v>
      </c>
      <c r="E74">
        <v>59</v>
      </c>
      <c r="F74">
        <v>0.127064803049555</v>
      </c>
      <c r="G74" s="12">
        <v>43781</v>
      </c>
    </row>
    <row r="75" spans="1:7">
      <c r="A75" s="14">
        <v>2877</v>
      </c>
      <c r="B75" s="7" t="s">
        <v>80</v>
      </c>
      <c r="C75">
        <v>76</v>
      </c>
      <c r="D75">
        <v>19</v>
      </c>
      <c r="E75">
        <v>44</v>
      </c>
      <c r="F75">
        <v>8.8122605363984599E-2</v>
      </c>
      <c r="G75" s="12">
        <v>43782</v>
      </c>
    </row>
    <row r="76" spans="1:7">
      <c r="A76" s="14">
        <v>2422</v>
      </c>
      <c r="B76" s="7" t="s">
        <v>81</v>
      </c>
      <c r="C76">
        <v>80</v>
      </c>
      <c r="D76">
        <v>22</v>
      </c>
      <c r="E76">
        <v>76</v>
      </c>
      <c r="F76">
        <v>7.3076923076922998E-2</v>
      </c>
      <c r="G76" s="12">
        <v>43783</v>
      </c>
    </row>
    <row r="77" spans="1:7">
      <c r="A77" s="14">
        <v>2667</v>
      </c>
      <c r="B77" s="7" t="s">
        <v>82</v>
      </c>
      <c r="C77">
        <v>83</v>
      </c>
      <c r="D77">
        <v>22</v>
      </c>
      <c r="E77">
        <v>92</v>
      </c>
      <c r="F77">
        <v>8.8987764182424905E-2</v>
      </c>
      <c r="G77" s="12">
        <v>43784</v>
      </c>
    </row>
    <row r="78" spans="1:7">
      <c r="A78" s="14">
        <v>3464</v>
      </c>
      <c r="B78" s="7" t="s">
        <v>83</v>
      </c>
      <c r="C78">
        <v>86</v>
      </c>
      <c r="D78">
        <v>22</v>
      </c>
      <c r="E78">
        <v>93</v>
      </c>
      <c r="F78">
        <v>6.8203650336215102E-2</v>
      </c>
      <c r="G78" s="12">
        <v>43785</v>
      </c>
    </row>
    <row r="79" spans="1:7" s="2" customFormat="1">
      <c r="A79" s="16">
        <v>2913</v>
      </c>
      <c r="B79" s="9" t="s">
        <v>84</v>
      </c>
      <c r="C79" s="2">
        <v>82</v>
      </c>
      <c r="D79" s="2">
        <v>22</v>
      </c>
      <c r="E79" s="2">
        <v>75</v>
      </c>
      <c r="F79" s="2">
        <v>7.3999999999999996E-2</v>
      </c>
      <c r="G79" s="12">
        <v>43786</v>
      </c>
    </row>
    <row r="80" spans="1:7">
      <c r="A80" s="14">
        <v>3046</v>
      </c>
      <c r="B80" s="7" t="s">
        <v>85</v>
      </c>
      <c r="C80">
        <v>78</v>
      </c>
      <c r="D80">
        <v>21</v>
      </c>
      <c r="E80">
        <v>56</v>
      </c>
      <c r="F80">
        <v>8.1441922563417896E-2</v>
      </c>
      <c r="G80" s="12">
        <v>43787</v>
      </c>
    </row>
    <row r="81" spans="1:7">
      <c r="A81" s="14">
        <v>2485</v>
      </c>
      <c r="B81" s="7" t="s">
        <v>86</v>
      </c>
      <c r="C81">
        <v>79</v>
      </c>
      <c r="D81">
        <v>22</v>
      </c>
      <c r="E81">
        <v>86</v>
      </c>
      <c r="F81">
        <v>6.31970260223048E-2</v>
      </c>
      <c r="G81" s="12">
        <v>43788</v>
      </c>
    </row>
    <row r="82" spans="1:7">
      <c r="A82" s="14">
        <v>3299</v>
      </c>
      <c r="B82" s="7" t="s">
        <v>87</v>
      </c>
      <c r="C82">
        <v>71</v>
      </c>
      <c r="D82">
        <v>14</v>
      </c>
      <c r="E82">
        <v>51</v>
      </c>
      <c r="F82">
        <v>8.0402010050251202E-2</v>
      </c>
      <c r="G82" s="12">
        <v>43789</v>
      </c>
    </row>
    <row r="83" spans="1:7">
      <c r="A83" s="14">
        <v>2942</v>
      </c>
      <c r="B83" s="7" t="s">
        <v>88</v>
      </c>
      <c r="C83">
        <v>75</v>
      </c>
      <c r="D83">
        <v>18</v>
      </c>
      <c r="E83">
        <v>65</v>
      </c>
      <c r="F83">
        <v>6.9798657718120799E-2</v>
      </c>
      <c r="G83" s="12">
        <v>43790</v>
      </c>
    </row>
    <row r="84" spans="1:7">
      <c r="A84" s="14">
        <v>2634</v>
      </c>
      <c r="B84" s="7" t="s">
        <v>89</v>
      </c>
      <c r="C84">
        <v>76</v>
      </c>
      <c r="D84">
        <v>21</v>
      </c>
      <c r="E84">
        <v>45</v>
      </c>
      <c r="F84">
        <v>4.17246175243393E-2</v>
      </c>
      <c r="G84" s="12">
        <v>43791</v>
      </c>
    </row>
    <row r="85" spans="1:7">
      <c r="A85" s="14">
        <v>3401</v>
      </c>
      <c r="B85" s="7" t="s">
        <v>90</v>
      </c>
      <c r="C85">
        <v>79</v>
      </c>
      <c r="D85">
        <v>17</v>
      </c>
      <c r="E85">
        <v>84</v>
      </c>
      <c r="F85">
        <v>0.119345524542829</v>
      </c>
      <c r="G85" s="12">
        <v>43792</v>
      </c>
    </row>
    <row r="86" spans="1:7">
      <c r="A86" s="14">
        <v>2262</v>
      </c>
      <c r="B86" s="7" t="s">
        <v>91</v>
      </c>
      <c r="C86">
        <v>81</v>
      </c>
      <c r="D86">
        <v>11</v>
      </c>
      <c r="E86">
        <v>147</v>
      </c>
      <c r="F86">
        <v>0.13411567476948799</v>
      </c>
      <c r="G86" s="12">
        <v>43793</v>
      </c>
    </row>
    <row r="87" spans="1:7">
      <c r="A87" s="14">
        <v>2771</v>
      </c>
      <c r="B87" s="7" t="s">
        <v>92</v>
      </c>
      <c r="C87">
        <v>81</v>
      </c>
      <c r="D87">
        <v>22</v>
      </c>
      <c r="E87">
        <v>87</v>
      </c>
      <c r="F87">
        <v>8.9306698002350096E-2</v>
      </c>
      <c r="G87" s="12">
        <v>43794</v>
      </c>
    </row>
    <row r="88" spans="1:7">
      <c r="A88" s="14">
        <v>2770</v>
      </c>
      <c r="B88" s="7" t="s">
        <v>93</v>
      </c>
      <c r="C88">
        <v>75</v>
      </c>
      <c r="D88">
        <v>20</v>
      </c>
      <c r="E88">
        <v>51</v>
      </c>
      <c r="F88">
        <v>0.115613825983313</v>
      </c>
      <c r="G88" s="12">
        <v>43795</v>
      </c>
    </row>
    <row r="89" spans="1:7">
      <c r="A89" s="14">
        <v>2748</v>
      </c>
      <c r="B89" s="7" t="s">
        <v>94</v>
      </c>
      <c r="C89">
        <v>80</v>
      </c>
      <c r="D89">
        <v>20</v>
      </c>
      <c r="E89">
        <v>40</v>
      </c>
      <c r="F89">
        <v>7.0351758793969807E-2</v>
      </c>
      <c r="G89" s="12">
        <v>43796</v>
      </c>
    </row>
    <row r="90" spans="1:7">
      <c r="A90" s="14">
        <v>2576</v>
      </c>
      <c r="B90" s="7" t="s">
        <v>95</v>
      </c>
      <c r="C90">
        <v>87</v>
      </c>
      <c r="D90">
        <v>17</v>
      </c>
      <c r="E90">
        <v>138</v>
      </c>
      <c r="F90">
        <v>8.2319925163704399E-2</v>
      </c>
      <c r="G90" s="12">
        <v>43797</v>
      </c>
    </row>
    <row r="91" spans="1:7">
      <c r="A91" s="14">
        <v>2875</v>
      </c>
      <c r="B91" s="7" t="s">
        <v>96</v>
      </c>
      <c r="C91">
        <v>76</v>
      </c>
      <c r="D91">
        <v>18</v>
      </c>
      <c r="E91">
        <v>103</v>
      </c>
      <c r="F91">
        <v>0.113230035756853</v>
      </c>
      <c r="G91" s="12">
        <v>43798</v>
      </c>
    </row>
    <row r="92" spans="1:7">
      <c r="A92" s="14">
        <v>4185</v>
      </c>
      <c r="B92" s="7" t="s">
        <v>97</v>
      </c>
      <c r="C92">
        <v>89</v>
      </c>
      <c r="D92">
        <v>21</v>
      </c>
      <c r="E92">
        <v>91</v>
      </c>
      <c r="F92">
        <v>0.11111111111111099</v>
      </c>
      <c r="G92" s="12">
        <v>43799</v>
      </c>
    </row>
    <row r="93" spans="1:7" s="3" customFormat="1">
      <c r="A93" s="17">
        <v>2966</v>
      </c>
      <c r="B93" s="10" t="s">
        <v>98</v>
      </c>
      <c r="C93" s="3">
        <v>85</v>
      </c>
      <c r="D93" s="3">
        <v>22</v>
      </c>
      <c r="E93" s="3">
        <v>77</v>
      </c>
      <c r="F93" s="3">
        <v>9.5000000000000001E-2</v>
      </c>
      <c r="G93" s="12">
        <v>43800</v>
      </c>
    </row>
    <row r="94" spans="1:7">
      <c r="A94" s="14">
        <v>2813</v>
      </c>
      <c r="B94" s="7" t="s">
        <v>99</v>
      </c>
      <c r="C94">
        <v>81</v>
      </c>
      <c r="D94">
        <v>22</v>
      </c>
      <c r="E94">
        <v>63</v>
      </c>
      <c r="F94">
        <v>7.9532163742689996E-2</v>
      </c>
      <c r="G94" s="12">
        <v>43801</v>
      </c>
    </row>
    <row r="95" spans="1:7">
      <c r="A95" s="14">
        <v>2432</v>
      </c>
      <c r="B95" s="7" t="s">
        <v>100</v>
      </c>
      <c r="C95">
        <v>73</v>
      </c>
      <c r="D95">
        <v>21</v>
      </c>
      <c r="E95">
        <v>48</v>
      </c>
      <c r="F95">
        <v>7.8484438430311207E-2</v>
      </c>
      <c r="G95" s="12">
        <v>43802</v>
      </c>
    </row>
    <row r="96" spans="1:7">
      <c r="A96" s="14">
        <v>3148</v>
      </c>
      <c r="B96" s="7" t="s">
        <v>101</v>
      </c>
      <c r="C96">
        <v>74</v>
      </c>
      <c r="D96">
        <v>22</v>
      </c>
      <c r="E96">
        <v>42</v>
      </c>
      <c r="F96">
        <v>8.0821917808219096E-2</v>
      </c>
      <c r="G96" s="12">
        <v>43803</v>
      </c>
    </row>
    <row r="97" spans="1:7">
      <c r="A97" s="14">
        <v>2708</v>
      </c>
      <c r="B97" s="7" t="s">
        <v>102</v>
      </c>
      <c r="C97">
        <v>73</v>
      </c>
      <c r="D97">
        <v>18</v>
      </c>
      <c r="E97">
        <v>66</v>
      </c>
      <c r="F97">
        <v>0.11212516297262</v>
      </c>
      <c r="G97" s="12">
        <v>43804</v>
      </c>
    </row>
    <row r="98" spans="1:7">
      <c r="A98" s="14">
        <v>2435</v>
      </c>
      <c r="B98" s="7" t="s">
        <v>103</v>
      </c>
      <c r="C98">
        <v>68</v>
      </c>
      <c r="D98">
        <v>21</v>
      </c>
      <c r="E98">
        <v>98</v>
      </c>
      <c r="F98">
        <v>9.1264667535853897E-2</v>
      </c>
      <c r="G98" s="12">
        <v>43805</v>
      </c>
    </row>
    <row r="99" spans="1:7">
      <c r="A99" s="14">
        <v>2754</v>
      </c>
      <c r="B99" s="7" t="s">
        <v>104</v>
      </c>
      <c r="C99">
        <v>83</v>
      </c>
      <c r="D99">
        <v>22</v>
      </c>
      <c r="E99">
        <v>95</v>
      </c>
      <c r="F99">
        <v>7.2664359861591699E-2</v>
      </c>
      <c r="G99" s="12">
        <v>43806</v>
      </c>
    </row>
    <row r="100" spans="1:7">
      <c r="A100" s="14">
        <v>3577</v>
      </c>
      <c r="B100" s="7" t="s">
        <v>105</v>
      </c>
      <c r="C100">
        <v>85</v>
      </c>
      <c r="D100">
        <v>16</v>
      </c>
      <c r="E100">
        <v>109</v>
      </c>
      <c r="F100">
        <v>9.4535993061578394E-2</v>
      </c>
      <c r="G100" s="12">
        <v>43807</v>
      </c>
    </row>
    <row r="101" spans="1:7">
      <c r="A101" s="14">
        <v>3041</v>
      </c>
      <c r="B101" s="7" t="s">
        <v>106</v>
      </c>
      <c r="C101">
        <v>80</v>
      </c>
      <c r="D101">
        <v>22</v>
      </c>
      <c r="E101">
        <v>62</v>
      </c>
      <c r="F101">
        <v>0.107629427792915</v>
      </c>
      <c r="G101" s="12">
        <v>43808</v>
      </c>
    </row>
    <row r="102" spans="1:7">
      <c r="A102" s="14">
        <v>2962</v>
      </c>
      <c r="B102" s="7" t="s">
        <v>107</v>
      </c>
      <c r="C102">
        <v>76</v>
      </c>
      <c r="D102">
        <v>23</v>
      </c>
      <c r="E102">
        <v>69</v>
      </c>
      <c r="F102">
        <v>7.02210663198959E-2</v>
      </c>
      <c r="G102" s="12">
        <v>43809</v>
      </c>
    </row>
    <row r="103" spans="1:7">
      <c r="A103" s="14">
        <v>2910</v>
      </c>
      <c r="B103" s="7" t="s">
        <v>108</v>
      </c>
      <c r="C103">
        <v>75</v>
      </c>
      <c r="D103">
        <v>20</v>
      </c>
      <c r="E103">
        <v>67</v>
      </c>
      <c r="F103">
        <v>6.7658998646819998E-2</v>
      </c>
      <c r="G103" s="12">
        <v>43810</v>
      </c>
    </row>
    <row r="104" spans="1:7">
      <c r="A104" s="14">
        <v>2183</v>
      </c>
      <c r="B104" s="7" t="s">
        <v>109</v>
      </c>
      <c r="C104">
        <v>79</v>
      </c>
      <c r="D104">
        <v>23</v>
      </c>
      <c r="E104">
        <v>94</v>
      </c>
      <c r="F104">
        <v>5.9186189889025798E-2</v>
      </c>
      <c r="G104" s="12">
        <v>43811</v>
      </c>
    </row>
    <row r="105" spans="1:7">
      <c r="A105" s="14">
        <v>2470</v>
      </c>
      <c r="B105" s="7" t="s">
        <v>110</v>
      </c>
      <c r="C105">
        <v>75</v>
      </c>
      <c r="D105">
        <v>21</v>
      </c>
      <c r="E105">
        <v>52</v>
      </c>
      <c r="F105">
        <v>0.06</v>
      </c>
      <c r="G105" s="12">
        <v>43812</v>
      </c>
    </row>
    <row r="106" spans="1:7">
      <c r="A106" s="14">
        <v>2464</v>
      </c>
      <c r="B106" s="7" t="s">
        <v>111</v>
      </c>
      <c r="C106">
        <v>88</v>
      </c>
      <c r="D106">
        <v>21</v>
      </c>
      <c r="E106">
        <v>83</v>
      </c>
      <c r="F106">
        <v>0.10773680404916799</v>
      </c>
      <c r="G106" s="12">
        <v>43813</v>
      </c>
    </row>
    <row r="107" spans="1:7">
      <c r="A107" s="14">
        <v>2717</v>
      </c>
      <c r="B107" s="7" t="s">
        <v>112</v>
      </c>
      <c r="C107">
        <v>84</v>
      </c>
      <c r="D107">
        <v>19</v>
      </c>
      <c r="E107">
        <v>82</v>
      </c>
      <c r="F107">
        <v>0.12049252418645499</v>
      </c>
      <c r="G107" s="12">
        <v>43814</v>
      </c>
    </row>
    <row r="108" spans="1:7">
      <c r="A108" s="14">
        <v>2959</v>
      </c>
      <c r="B108" s="7" t="s">
        <v>113</v>
      </c>
      <c r="C108">
        <v>72</v>
      </c>
      <c r="D108">
        <v>20</v>
      </c>
      <c r="E108">
        <v>58</v>
      </c>
      <c r="F108">
        <v>0.11621233859397399</v>
      </c>
      <c r="G108" s="12">
        <v>43815</v>
      </c>
    </row>
    <row r="109" spans="1:7">
      <c r="A109" s="14">
        <v>3053</v>
      </c>
      <c r="B109" s="7" t="s">
        <v>114</v>
      </c>
      <c r="C109">
        <v>76</v>
      </c>
      <c r="D109">
        <v>20</v>
      </c>
      <c r="E109">
        <v>73</v>
      </c>
      <c r="F109">
        <v>8.7179487179487106E-2</v>
      </c>
      <c r="G109" s="12">
        <v>43816</v>
      </c>
    </row>
    <row r="110" spans="1:7">
      <c r="A110" s="14">
        <v>2694</v>
      </c>
      <c r="B110" s="7" t="s">
        <v>115</v>
      </c>
      <c r="C110">
        <v>66</v>
      </c>
      <c r="D110">
        <v>17</v>
      </c>
      <c r="E110">
        <v>32</v>
      </c>
      <c r="F110">
        <v>7.6809453471196401E-2</v>
      </c>
      <c r="G110" s="12">
        <v>43817</v>
      </c>
    </row>
    <row r="111" spans="1:7">
      <c r="A111" s="14">
        <v>3155</v>
      </c>
      <c r="B111" s="7" t="s">
        <v>116</v>
      </c>
      <c r="C111">
        <v>72</v>
      </c>
      <c r="D111">
        <v>15</v>
      </c>
      <c r="E111">
        <v>56</v>
      </c>
      <c r="F111">
        <v>6.6147859922178906E-2</v>
      </c>
      <c r="G111" s="12">
        <v>43818</v>
      </c>
    </row>
    <row r="112" spans="1:7">
      <c r="A112" s="14">
        <v>2639</v>
      </c>
      <c r="B112" s="7" t="s">
        <v>117</v>
      </c>
      <c r="C112">
        <v>78</v>
      </c>
      <c r="D112">
        <v>21</v>
      </c>
      <c r="E112">
        <v>73</v>
      </c>
      <c r="F112">
        <v>6.51890482398957E-2</v>
      </c>
      <c r="G112" s="12">
        <v>43819</v>
      </c>
    </row>
    <row r="113" spans="1:7">
      <c r="A113" s="14">
        <v>2494</v>
      </c>
      <c r="B113" s="7" t="s">
        <v>118</v>
      </c>
      <c r="C113">
        <v>82</v>
      </c>
      <c r="D113">
        <v>15</v>
      </c>
      <c r="E113">
        <v>50</v>
      </c>
      <c r="F113">
        <v>5.4409005628517797E-2</v>
      </c>
      <c r="G113" s="12">
        <v>43820</v>
      </c>
    </row>
    <row r="114" spans="1:7">
      <c r="A114" s="14">
        <v>2778</v>
      </c>
      <c r="B114" s="7" t="s">
        <v>119</v>
      </c>
      <c r="C114">
        <v>89</v>
      </c>
      <c r="D114">
        <v>22</v>
      </c>
      <c r="E114">
        <v>104</v>
      </c>
      <c r="F114">
        <v>8.9445438282647505E-2</v>
      </c>
      <c r="G114" s="12">
        <v>43821</v>
      </c>
    </row>
    <row r="115" spans="1:7">
      <c r="A115" s="14">
        <v>2496</v>
      </c>
      <c r="B115" s="7" t="s">
        <v>120</v>
      </c>
      <c r="C115">
        <v>77</v>
      </c>
      <c r="D115">
        <v>22</v>
      </c>
      <c r="E115">
        <v>69</v>
      </c>
      <c r="F115">
        <v>9.7222222222222196E-2</v>
      </c>
      <c r="G115" s="12">
        <v>43822</v>
      </c>
    </row>
    <row r="116" spans="1:7">
      <c r="A116" s="14">
        <v>3794</v>
      </c>
      <c r="B116" s="7" t="s">
        <v>121</v>
      </c>
      <c r="C116">
        <v>76</v>
      </c>
      <c r="D116">
        <v>21</v>
      </c>
      <c r="E116">
        <v>84</v>
      </c>
      <c r="F116">
        <v>8.8555858310626706E-2</v>
      </c>
      <c r="G116" s="12">
        <v>43823</v>
      </c>
    </row>
    <row r="117" spans="1:7">
      <c r="A117" s="14">
        <v>3064</v>
      </c>
      <c r="B117" s="7" t="s">
        <v>122</v>
      </c>
      <c r="C117">
        <v>76</v>
      </c>
      <c r="D117">
        <v>17</v>
      </c>
      <c r="E117">
        <v>83</v>
      </c>
      <c r="F117">
        <v>7.3474470734744696E-2</v>
      </c>
      <c r="G117" s="12">
        <v>43824</v>
      </c>
    </row>
    <row r="118" spans="1:7">
      <c r="A118" s="14">
        <v>2814</v>
      </c>
      <c r="B118" s="7" t="s">
        <v>123</v>
      </c>
      <c r="C118">
        <v>81</v>
      </c>
      <c r="D118">
        <v>19</v>
      </c>
      <c r="E118">
        <v>86</v>
      </c>
      <c r="F118">
        <v>8.4623323013415894E-2</v>
      </c>
      <c r="G118" s="12">
        <v>43825</v>
      </c>
    </row>
    <row r="119" spans="1:7">
      <c r="A119" s="14">
        <v>3528</v>
      </c>
      <c r="B119" s="7" t="s">
        <v>124</v>
      </c>
      <c r="C119">
        <v>76</v>
      </c>
      <c r="D119">
        <v>13</v>
      </c>
      <c r="E119">
        <v>105</v>
      </c>
      <c r="F119">
        <v>9.3517534537725794E-2</v>
      </c>
      <c r="G119" s="12">
        <v>43826</v>
      </c>
    </row>
    <row r="120" spans="1:7">
      <c r="A120" s="14">
        <v>3104</v>
      </c>
      <c r="B120" s="7" t="s">
        <v>125</v>
      </c>
      <c r="C120">
        <v>74</v>
      </c>
      <c r="D120">
        <v>12</v>
      </c>
      <c r="E120">
        <v>91</v>
      </c>
      <c r="F120">
        <v>7.6062639821028996E-2</v>
      </c>
      <c r="G120" s="12">
        <v>43827</v>
      </c>
    </row>
    <row r="121" spans="1:7">
      <c r="A121" s="14">
        <v>2638</v>
      </c>
      <c r="B121" s="7" t="s">
        <v>126</v>
      </c>
      <c r="C121">
        <v>57</v>
      </c>
      <c r="D121">
        <v>20</v>
      </c>
      <c r="E121">
        <v>57</v>
      </c>
      <c r="F121">
        <v>9.3097913322632397E-2</v>
      </c>
      <c r="G121" s="12">
        <v>43828</v>
      </c>
    </row>
    <row r="122" spans="1:7">
      <c r="A122" s="14">
        <v>3910</v>
      </c>
      <c r="B122" s="7" t="s">
        <v>127</v>
      </c>
      <c r="C122">
        <v>88</v>
      </c>
      <c r="D122">
        <v>23</v>
      </c>
      <c r="E122">
        <v>87</v>
      </c>
      <c r="F122">
        <v>5.0345508390918003E-2</v>
      </c>
      <c r="G122" s="12">
        <v>43829</v>
      </c>
    </row>
    <row r="123" spans="1:7" s="1" customFormat="1">
      <c r="A123" s="18">
        <v>2460</v>
      </c>
      <c r="B123" s="11" t="s">
        <v>128</v>
      </c>
      <c r="C123" s="1">
        <v>75</v>
      </c>
      <c r="D123" s="1">
        <v>22</v>
      </c>
      <c r="E123" s="1">
        <v>33</v>
      </c>
      <c r="F123" s="1">
        <v>6.9986541049798096E-2</v>
      </c>
      <c r="G123" s="12">
        <v>43830</v>
      </c>
    </row>
    <row r="124" spans="1:7">
      <c r="A124" s="14">
        <f>MIN(A2:A123)</f>
        <v>2183</v>
      </c>
      <c r="C124">
        <f>MIN(C1:C123)</f>
        <v>56</v>
      </c>
      <c r="D124">
        <f>MIN(D1:D123)</f>
        <v>11</v>
      </c>
      <c r="E124">
        <f>MIN(E1:E123)</f>
        <v>0</v>
      </c>
      <c r="F124" s="5">
        <f>MIN(F1:F123)</f>
        <v>4.17246175243393E-2</v>
      </c>
      <c r="G124" t="s">
        <v>129</v>
      </c>
    </row>
    <row r="125" spans="1:7">
      <c r="A125" s="14">
        <f>_xlfn.PERCENTILE.EXC(A2:A123,0.25)</f>
        <v>2626.25</v>
      </c>
      <c r="C125">
        <f>_xlfn.PERCENTILE.EXC(C1:C123,0.25)</f>
        <v>74</v>
      </c>
      <c r="D125">
        <f>_xlfn.PERCENTILE.EXC(D1:D123,0.25)</f>
        <v>17.75</v>
      </c>
      <c r="E125">
        <f>_xlfn.PERCENTILE.EXC(E1:E123,0.25)</f>
        <v>59</v>
      </c>
      <c r="F125" s="5">
        <f>_xlfn.PERCENTILE.EXC(F1:F123,0.25)</f>
        <v>7.275881093593517E-2</v>
      </c>
      <c r="G125" s="12" t="s">
        <v>130</v>
      </c>
    </row>
    <row r="126" spans="1:7">
      <c r="A126" s="14">
        <f>AVERAGE(A2:A123)</f>
        <v>2889.188524590164</v>
      </c>
      <c r="C126">
        <f>AVERAGE(C1:C123)</f>
        <v>76.721311475409834</v>
      </c>
      <c r="D126">
        <f>AVERAGE(D1:D123)</f>
        <v>19.368852459016395</v>
      </c>
      <c r="E126">
        <f>AVERAGE(E1:E123)</f>
        <v>74.803278688524586</v>
      </c>
      <c r="F126" s="5">
        <f>AVERAGE(F1:F123)</f>
        <v>8.9967468921995267E-2</v>
      </c>
      <c r="G126" t="s">
        <v>131</v>
      </c>
    </row>
    <row r="127" spans="1:7">
      <c r="A127" s="14">
        <f>_xlfn.PERCENTILE.EXC(A2:A123,0.75)</f>
        <v>3070.5</v>
      </c>
      <c r="C127">
        <f>_xlfn.PERCENTILE.EXC(C1:C123,0.75)</f>
        <v>81</v>
      </c>
      <c r="D127">
        <f>_xlfn.PERCENTILE.EXC(D1:D123,0.75)</f>
        <v>22</v>
      </c>
      <c r="E127">
        <f>_xlfn.PERCENTILE.EXC(E1:E123,0.75)</f>
        <v>91.25</v>
      </c>
      <c r="F127" s="5">
        <f>_xlfn.PERCENTILE.EXC(F1:F123,0.75)</f>
        <v>0.1031201746344035</v>
      </c>
      <c r="G127" s="12" t="s">
        <v>132</v>
      </c>
    </row>
    <row r="128" spans="1:7">
      <c r="A128" s="14">
        <f>MAX(A2:A123)</f>
        <v>5414</v>
      </c>
      <c r="C128">
        <f>MAX(C1:C123)</f>
        <v>90</v>
      </c>
      <c r="D128">
        <f>MAX(D1:D123)</f>
        <v>24</v>
      </c>
      <c r="E128">
        <f>MAX(E1:E123)</f>
        <v>147</v>
      </c>
      <c r="F128" s="5">
        <f>MAX(F1:F123)</f>
        <v>0.18095238095238</v>
      </c>
      <c r="G128" t="s">
        <v>133</v>
      </c>
    </row>
    <row r="129" spans="1:7">
      <c r="A129" s="14">
        <f>MEDIAN(A2:A123)</f>
        <v>2818.5</v>
      </c>
      <c r="C129">
        <f>MEDIAN(C2:C123)</f>
        <v>76.5</v>
      </c>
      <c r="D129">
        <f>MEDIAN(D2:D123)</f>
        <v>20</v>
      </c>
      <c r="E129">
        <f>MEDIAN(E2:E123)</f>
        <v>73.5</v>
      </c>
      <c r="F129">
        <f>MEDIAN(F2:F123)</f>
        <v>8.7890599106444395E-2</v>
      </c>
      <c r="G129" s="12" t="s">
        <v>134</v>
      </c>
    </row>
    <row r="130" spans="1:7">
      <c r="A130" s="14">
        <f>STDEV(A2:A123)</f>
        <v>432.44378284555376</v>
      </c>
      <c r="C130">
        <f>STDEV(C2:C123)</f>
        <v>6.5065285650872973</v>
      </c>
      <c r="D130">
        <f>STDEV(D2:D123)</f>
        <v>3.1758406700467288</v>
      </c>
      <c r="E130">
        <f>STDEV(E2:E123)</f>
        <v>24.385891919274769</v>
      </c>
      <c r="F130">
        <f>STDEV(F2:F123)</f>
        <v>2.3860971681321754E-2</v>
      </c>
      <c r="G130" t="s">
        <v>135</v>
      </c>
    </row>
    <row r="131" spans="1:7">
      <c r="A131" s="14">
        <f>MODE(A2:A123)</f>
        <v>2764</v>
      </c>
      <c r="C131">
        <f t="shared" ref="C131:F131" si="0">MODE(C2:C123)</f>
        <v>76</v>
      </c>
      <c r="D131">
        <f t="shared" si="0"/>
        <v>22</v>
      </c>
      <c r="E131">
        <f t="shared" si="0"/>
        <v>68</v>
      </c>
      <c r="F131" t="e">
        <f t="shared" si="0"/>
        <v>#N/A</v>
      </c>
      <c r="G131" s="12" t="s">
        <v>136</v>
      </c>
    </row>
  </sheetData>
  <sortState xmlns:xlrd2="http://schemas.microsoft.com/office/spreadsheetml/2017/richdata2" ref="A2:F126">
    <sortCondition ref="B10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0196-FAA4-48AE-82AE-820793F7F483}">
  <dimension ref="A1:F131"/>
  <sheetViews>
    <sheetView tabSelected="1" workbookViewId="0">
      <selection activeCell="D4" sqref="D4"/>
    </sheetView>
  </sheetViews>
  <sheetFormatPr defaultRowHeight="14.45"/>
  <cols>
    <col min="1" max="1" width="10.5703125" bestFit="1" customWidth="1"/>
    <col min="3" max="3" width="15" customWidth="1"/>
    <col min="4" max="4" width="12.42578125" bestFit="1" customWidth="1"/>
    <col min="5" max="5" width="18.28515625" bestFit="1" customWidth="1"/>
    <col min="6" max="6" width="12" bestFit="1" customWidth="1"/>
  </cols>
  <sheetData>
    <row r="1" spans="1:6">
      <c r="A1" s="12" t="s">
        <v>6</v>
      </c>
      <c r="B1" s="14" t="s">
        <v>0</v>
      </c>
      <c r="C1" t="s">
        <v>4</v>
      </c>
      <c r="D1" t="s">
        <v>2</v>
      </c>
      <c r="E1" t="s">
        <v>3</v>
      </c>
      <c r="F1" t="s">
        <v>5</v>
      </c>
    </row>
    <row r="2" spans="1:6">
      <c r="A2" s="12">
        <v>43709</v>
      </c>
      <c r="B2" s="14">
        <v>2764</v>
      </c>
      <c r="C2">
        <v>77</v>
      </c>
      <c r="D2">
        <v>83</v>
      </c>
      <c r="E2">
        <v>24</v>
      </c>
      <c r="F2">
        <v>6.30105017502917E-2</v>
      </c>
    </row>
    <row r="3" spans="1:6">
      <c r="A3" s="12">
        <v>43710</v>
      </c>
      <c r="B3" s="14">
        <v>3301</v>
      </c>
      <c r="C3">
        <v>119</v>
      </c>
      <c r="D3">
        <v>80</v>
      </c>
      <c r="E3">
        <v>13</v>
      </c>
      <c r="F3">
        <v>0.104640582347588</v>
      </c>
    </row>
    <row r="4" spans="1:6">
      <c r="A4" s="12">
        <v>43711</v>
      </c>
      <c r="B4" s="14">
        <v>3133</v>
      </c>
      <c r="C4">
        <v>22</v>
      </c>
      <c r="D4">
        <v>76</v>
      </c>
      <c r="E4">
        <v>21</v>
      </c>
      <c r="F4">
        <v>7.7681874229346401E-2</v>
      </c>
    </row>
    <row r="5" spans="1:6">
      <c r="A5" s="12">
        <v>43712</v>
      </c>
      <c r="B5" s="14">
        <v>2522</v>
      </c>
      <c r="C5">
        <v>59</v>
      </c>
      <c r="D5">
        <v>75</v>
      </c>
      <c r="E5">
        <v>21</v>
      </c>
      <c r="F5">
        <v>8.5794655414908494E-2</v>
      </c>
    </row>
    <row r="6" spans="1:6">
      <c r="A6" s="12">
        <v>43713</v>
      </c>
      <c r="B6" s="14">
        <v>2727</v>
      </c>
      <c r="C6">
        <v>55</v>
      </c>
      <c r="D6">
        <v>61</v>
      </c>
      <c r="E6">
        <v>16</v>
      </c>
      <c r="F6">
        <v>0.100200400801603</v>
      </c>
    </row>
    <row r="7" spans="1:6">
      <c r="A7" s="12">
        <v>43714</v>
      </c>
      <c r="B7" s="14">
        <v>3689</v>
      </c>
      <c r="C7">
        <v>95</v>
      </c>
      <c r="D7">
        <v>84</v>
      </c>
      <c r="E7">
        <v>21</v>
      </c>
      <c r="F7">
        <v>8.5279187817258795E-2</v>
      </c>
    </row>
    <row r="8" spans="1:6">
      <c r="A8" s="12">
        <v>43715</v>
      </c>
      <c r="B8" s="14">
        <v>3367</v>
      </c>
      <c r="C8">
        <v>80</v>
      </c>
      <c r="D8">
        <v>81</v>
      </c>
      <c r="E8">
        <v>22</v>
      </c>
      <c r="F8">
        <v>6.5270935960591095E-2</v>
      </c>
    </row>
    <row r="9" spans="1:6">
      <c r="A9" s="12">
        <v>43716</v>
      </c>
      <c r="B9" s="14">
        <v>2790</v>
      </c>
      <c r="C9">
        <v>120</v>
      </c>
      <c r="D9">
        <v>84</v>
      </c>
      <c r="E9">
        <v>20</v>
      </c>
      <c r="F9">
        <v>0.106565176022835</v>
      </c>
    </row>
    <row r="10" spans="1:6">
      <c r="A10" s="12">
        <v>43717</v>
      </c>
      <c r="B10" s="14">
        <v>3220</v>
      </c>
      <c r="C10">
        <v>65</v>
      </c>
      <c r="D10">
        <v>78</v>
      </c>
      <c r="E10">
        <v>20</v>
      </c>
      <c r="F10">
        <v>0.10278113663845199</v>
      </c>
    </row>
    <row r="11" spans="1:6">
      <c r="A11" s="12">
        <v>43718</v>
      </c>
      <c r="B11" s="14">
        <v>2972</v>
      </c>
      <c r="C11">
        <v>74</v>
      </c>
      <c r="D11">
        <v>72</v>
      </c>
      <c r="E11">
        <v>18</v>
      </c>
      <c r="F11">
        <v>0.108343711083437</v>
      </c>
    </row>
    <row r="12" spans="1:6">
      <c r="A12" s="12">
        <v>43719</v>
      </c>
      <c r="B12" s="14">
        <v>3185</v>
      </c>
      <c r="C12">
        <v>50</v>
      </c>
      <c r="D12">
        <v>77</v>
      </c>
      <c r="E12">
        <v>19</v>
      </c>
      <c r="F12">
        <v>9.6551724137931005E-2</v>
      </c>
    </row>
    <row r="13" spans="1:6">
      <c r="A13" s="12">
        <v>43720</v>
      </c>
      <c r="B13" s="14">
        <v>3445</v>
      </c>
      <c r="C13">
        <v>67</v>
      </c>
      <c r="D13">
        <v>70</v>
      </c>
      <c r="E13">
        <v>17</v>
      </c>
      <c r="F13">
        <v>0.10235294117646999</v>
      </c>
    </row>
    <row r="14" spans="1:6">
      <c r="A14" s="12">
        <v>43721</v>
      </c>
      <c r="B14" s="14">
        <v>3270</v>
      </c>
      <c r="C14">
        <v>78</v>
      </c>
      <c r="D14">
        <v>74</v>
      </c>
      <c r="E14">
        <v>19</v>
      </c>
      <c r="F14">
        <v>8.3003952569169898E-2</v>
      </c>
    </row>
    <row r="15" spans="1:6">
      <c r="A15" s="12">
        <v>43722</v>
      </c>
      <c r="B15" s="14">
        <v>5414</v>
      </c>
      <c r="C15">
        <v>64</v>
      </c>
      <c r="D15">
        <v>69</v>
      </c>
      <c r="E15">
        <v>13</v>
      </c>
      <c r="F15">
        <v>7.0521861777150904E-2</v>
      </c>
    </row>
    <row r="16" spans="1:6">
      <c r="A16" s="12">
        <v>43723</v>
      </c>
      <c r="B16" s="14">
        <v>2820</v>
      </c>
      <c r="C16">
        <v>75</v>
      </c>
      <c r="D16">
        <v>56</v>
      </c>
      <c r="E16">
        <v>11</v>
      </c>
      <c r="F16">
        <v>0.15937149270482601</v>
      </c>
    </row>
    <row r="17" spans="1:6">
      <c r="A17" s="12">
        <v>43724</v>
      </c>
      <c r="B17" s="14">
        <v>2390</v>
      </c>
      <c r="C17">
        <v>76</v>
      </c>
      <c r="D17">
        <v>78</v>
      </c>
      <c r="E17">
        <v>23</v>
      </c>
      <c r="F17">
        <v>6.0295790671217202E-2</v>
      </c>
    </row>
    <row r="18" spans="1:6">
      <c r="A18" s="12">
        <v>43725</v>
      </c>
      <c r="B18" s="14">
        <v>2744</v>
      </c>
      <c r="C18">
        <v>0</v>
      </c>
      <c r="D18">
        <v>64</v>
      </c>
      <c r="E18">
        <v>23</v>
      </c>
      <c r="F18">
        <v>6.2360801781737099E-2</v>
      </c>
    </row>
    <row r="19" spans="1:6">
      <c r="A19" s="12">
        <v>43726</v>
      </c>
      <c r="B19" s="14">
        <v>3061</v>
      </c>
      <c r="C19">
        <v>79</v>
      </c>
      <c r="D19">
        <v>72</v>
      </c>
      <c r="E19">
        <v>18</v>
      </c>
      <c r="F19">
        <v>8.5271317829457294E-2</v>
      </c>
    </row>
    <row r="20" spans="1:6">
      <c r="A20" s="12">
        <v>43727</v>
      </c>
      <c r="B20" s="14">
        <v>2817</v>
      </c>
      <c r="C20">
        <v>43</v>
      </c>
      <c r="D20">
        <v>74</v>
      </c>
      <c r="E20">
        <v>21</v>
      </c>
      <c r="F20">
        <v>9.3059936908517299E-2</v>
      </c>
    </row>
    <row r="21" spans="1:6">
      <c r="A21" s="12">
        <v>43728</v>
      </c>
      <c r="B21" s="14">
        <v>2997</v>
      </c>
      <c r="C21">
        <v>71</v>
      </c>
      <c r="D21">
        <v>76</v>
      </c>
      <c r="E21">
        <v>21</v>
      </c>
      <c r="F21">
        <v>9.9554234769687902E-2</v>
      </c>
    </row>
    <row r="22" spans="1:6">
      <c r="A22" s="12">
        <v>43729</v>
      </c>
      <c r="B22" s="14">
        <v>3642</v>
      </c>
      <c r="C22">
        <v>125</v>
      </c>
      <c r="D22">
        <v>81</v>
      </c>
      <c r="E22">
        <v>14</v>
      </c>
      <c r="F22">
        <v>0.113807531380753</v>
      </c>
    </row>
    <row r="23" spans="1:6">
      <c r="A23" s="12">
        <v>43730</v>
      </c>
      <c r="B23" s="14">
        <v>3284</v>
      </c>
      <c r="C23">
        <v>107</v>
      </c>
      <c r="D23">
        <v>79</v>
      </c>
      <c r="E23">
        <v>16</v>
      </c>
      <c r="F23">
        <v>8.7658592848904204E-2</v>
      </c>
    </row>
    <row r="24" spans="1:6">
      <c r="A24" s="12">
        <v>43731</v>
      </c>
      <c r="B24" s="14">
        <v>2754</v>
      </c>
      <c r="C24">
        <v>70</v>
      </c>
      <c r="D24">
        <v>82</v>
      </c>
      <c r="E24">
        <v>22</v>
      </c>
      <c r="F24">
        <v>8.1381011097410597E-2</v>
      </c>
    </row>
    <row r="25" spans="1:6">
      <c r="A25" s="12">
        <v>43732</v>
      </c>
      <c r="B25" s="14">
        <v>2896</v>
      </c>
      <c r="C25">
        <v>68</v>
      </c>
      <c r="D25">
        <v>79</v>
      </c>
      <c r="E25">
        <v>22</v>
      </c>
      <c r="F25">
        <v>0.106508875739644</v>
      </c>
    </row>
    <row r="26" spans="1:6">
      <c r="A26" s="12">
        <v>43733</v>
      </c>
      <c r="B26" s="14">
        <v>3289</v>
      </c>
      <c r="C26">
        <v>58</v>
      </c>
      <c r="D26">
        <v>71</v>
      </c>
      <c r="E26">
        <v>20</v>
      </c>
      <c r="F26">
        <v>0.13085234093637399</v>
      </c>
    </row>
    <row r="27" spans="1:6">
      <c r="A27" s="12">
        <v>43734</v>
      </c>
      <c r="B27" s="14">
        <v>3177</v>
      </c>
      <c r="C27">
        <v>54</v>
      </c>
      <c r="D27">
        <v>74</v>
      </c>
      <c r="E27">
        <v>20</v>
      </c>
      <c r="F27">
        <v>8.4815321477428096E-2</v>
      </c>
    </row>
    <row r="28" spans="1:6">
      <c r="A28" s="12">
        <v>43735</v>
      </c>
      <c r="B28" s="14">
        <v>2644</v>
      </c>
      <c r="C28">
        <v>69</v>
      </c>
      <c r="D28">
        <v>68</v>
      </c>
      <c r="E28">
        <v>17</v>
      </c>
      <c r="F28">
        <v>0.12588401697312501</v>
      </c>
    </row>
    <row r="29" spans="1:6">
      <c r="A29" s="12">
        <v>43736</v>
      </c>
      <c r="B29" s="14">
        <v>3151</v>
      </c>
      <c r="C29">
        <v>97</v>
      </c>
      <c r="D29">
        <v>85</v>
      </c>
      <c r="E29">
        <v>17</v>
      </c>
      <c r="F29">
        <v>0.117539026629935</v>
      </c>
    </row>
    <row r="30" spans="1:6">
      <c r="A30" s="12">
        <v>43737</v>
      </c>
      <c r="B30" s="14">
        <v>2441</v>
      </c>
      <c r="C30">
        <v>106</v>
      </c>
      <c r="D30">
        <v>77</v>
      </c>
      <c r="E30">
        <v>11</v>
      </c>
      <c r="F30">
        <v>0.17764618800888199</v>
      </c>
    </row>
    <row r="31" spans="1:6">
      <c r="A31" s="12">
        <v>43738</v>
      </c>
      <c r="B31" s="14">
        <v>2824</v>
      </c>
      <c r="C31">
        <v>83</v>
      </c>
      <c r="D31">
        <v>81</v>
      </c>
      <c r="E31">
        <v>22</v>
      </c>
      <c r="F31">
        <v>6.3960639606396003E-2</v>
      </c>
    </row>
    <row r="32" spans="1:6">
      <c r="A32" s="12">
        <v>43739</v>
      </c>
      <c r="B32" s="15">
        <v>2909</v>
      </c>
      <c r="C32" s="4">
        <v>25</v>
      </c>
      <c r="D32" s="4">
        <v>74</v>
      </c>
      <c r="E32" s="4">
        <v>23</v>
      </c>
      <c r="F32" s="4">
        <v>5.8015267175572503E-2</v>
      </c>
    </row>
    <row r="33" spans="1:6">
      <c r="A33" s="12">
        <v>43740</v>
      </c>
      <c r="B33" s="14">
        <v>2548</v>
      </c>
      <c r="C33">
        <v>62</v>
      </c>
      <c r="D33">
        <v>69</v>
      </c>
      <c r="E33">
        <v>23</v>
      </c>
      <c r="F33">
        <v>6.1141304347825998E-2</v>
      </c>
    </row>
    <row r="34" spans="1:6">
      <c r="A34" s="12">
        <v>43741</v>
      </c>
      <c r="B34" s="14">
        <v>2784</v>
      </c>
      <c r="C34">
        <v>68</v>
      </c>
      <c r="D34">
        <v>77</v>
      </c>
      <c r="E34">
        <v>22</v>
      </c>
      <c r="F34">
        <v>7.8145695364238404E-2</v>
      </c>
    </row>
    <row r="35" spans="1:6">
      <c r="A35" s="12">
        <v>43742</v>
      </c>
      <c r="B35" s="14">
        <v>2392</v>
      </c>
      <c r="C35">
        <v>103</v>
      </c>
      <c r="D35">
        <v>74</v>
      </c>
      <c r="E35">
        <v>18</v>
      </c>
      <c r="F35">
        <v>0.10894941634241199</v>
      </c>
    </row>
    <row r="36" spans="1:6">
      <c r="A36" s="12">
        <v>43743</v>
      </c>
      <c r="B36" s="14">
        <v>2543</v>
      </c>
      <c r="C36">
        <v>48</v>
      </c>
      <c r="D36">
        <v>77</v>
      </c>
      <c r="E36">
        <v>21</v>
      </c>
      <c r="F36">
        <v>6.2857142857142806E-2</v>
      </c>
    </row>
    <row r="37" spans="1:6">
      <c r="A37" s="12">
        <v>43744</v>
      </c>
      <c r="B37" s="14">
        <v>2900</v>
      </c>
      <c r="C37">
        <v>94</v>
      </c>
      <c r="D37">
        <v>79</v>
      </c>
      <c r="E37">
        <v>18</v>
      </c>
      <c r="F37">
        <v>8.1212121212121194E-2</v>
      </c>
    </row>
    <row r="38" spans="1:6">
      <c r="A38" s="12">
        <v>43745</v>
      </c>
      <c r="B38" s="14">
        <v>2805</v>
      </c>
      <c r="C38">
        <v>71</v>
      </c>
      <c r="D38">
        <v>64</v>
      </c>
      <c r="E38">
        <v>19</v>
      </c>
      <c r="F38">
        <v>0.18095238095238</v>
      </c>
    </row>
    <row r="39" spans="1:6">
      <c r="A39" s="12">
        <v>43746</v>
      </c>
      <c r="B39" s="14">
        <v>2833</v>
      </c>
      <c r="C39">
        <v>95</v>
      </c>
      <c r="D39">
        <v>88</v>
      </c>
      <c r="E39">
        <v>23</v>
      </c>
      <c r="F39">
        <v>7.2790294627382998E-2</v>
      </c>
    </row>
    <row r="40" spans="1:6">
      <c r="A40" s="12">
        <v>43747</v>
      </c>
      <c r="B40" s="14">
        <v>2250</v>
      </c>
      <c r="C40">
        <v>118</v>
      </c>
      <c r="D40">
        <v>81</v>
      </c>
      <c r="E40">
        <v>20</v>
      </c>
      <c r="F40">
        <v>8.3612040133779195E-2</v>
      </c>
    </row>
    <row r="41" spans="1:6">
      <c r="A41" s="12">
        <v>43748</v>
      </c>
      <c r="B41" s="14">
        <v>2857</v>
      </c>
      <c r="C41">
        <v>68</v>
      </c>
      <c r="D41">
        <v>79</v>
      </c>
      <c r="E41">
        <v>21</v>
      </c>
      <c r="F41">
        <v>8.8888888888888795E-2</v>
      </c>
    </row>
    <row r="42" spans="1:6">
      <c r="A42" s="12">
        <v>43749</v>
      </c>
      <c r="B42" s="14">
        <v>2555</v>
      </c>
      <c r="C42">
        <v>41</v>
      </c>
      <c r="D42">
        <v>73</v>
      </c>
      <c r="E42">
        <v>22</v>
      </c>
      <c r="F42">
        <v>6.9348127600554699E-2</v>
      </c>
    </row>
    <row r="43" spans="1:6">
      <c r="A43" s="12">
        <v>43750</v>
      </c>
      <c r="B43" s="14">
        <v>2603</v>
      </c>
      <c r="C43">
        <v>90</v>
      </c>
      <c r="D43">
        <v>73</v>
      </c>
      <c r="E43">
        <v>15</v>
      </c>
      <c r="F43">
        <v>9.2672413793103398E-2</v>
      </c>
    </row>
    <row r="44" spans="1:6">
      <c r="A44" s="12">
        <v>43751</v>
      </c>
      <c r="B44" s="14">
        <v>2433</v>
      </c>
      <c r="C44">
        <v>26</v>
      </c>
      <c r="D44">
        <v>79</v>
      </c>
      <c r="E44">
        <v>22</v>
      </c>
      <c r="F44">
        <v>6.8535825545171306E-2</v>
      </c>
    </row>
    <row r="45" spans="1:6">
      <c r="A45" s="12">
        <v>43752</v>
      </c>
      <c r="B45" s="14">
        <v>2993</v>
      </c>
      <c r="C45">
        <v>47</v>
      </c>
      <c r="D45">
        <v>67</v>
      </c>
      <c r="E45">
        <v>21</v>
      </c>
      <c r="F45">
        <v>8.9922480620154996E-2</v>
      </c>
    </row>
    <row r="46" spans="1:6">
      <c r="A46" s="12">
        <v>43753</v>
      </c>
      <c r="B46" s="14">
        <v>2329</v>
      </c>
      <c r="C46">
        <v>94</v>
      </c>
      <c r="D46">
        <v>79</v>
      </c>
      <c r="E46">
        <v>22</v>
      </c>
      <c r="F46">
        <v>6.0029282576866697E-2</v>
      </c>
    </row>
    <row r="47" spans="1:6">
      <c r="A47" s="12">
        <v>43754</v>
      </c>
      <c r="B47" s="14">
        <v>3090</v>
      </c>
      <c r="C47">
        <v>84</v>
      </c>
      <c r="D47">
        <v>81</v>
      </c>
      <c r="E47">
        <v>22</v>
      </c>
      <c r="F47">
        <v>8.9201877934272297E-2</v>
      </c>
    </row>
    <row r="48" spans="1:6">
      <c r="A48" s="12">
        <v>43755</v>
      </c>
      <c r="B48" s="14">
        <v>3207</v>
      </c>
      <c r="C48">
        <v>59</v>
      </c>
      <c r="D48">
        <v>75</v>
      </c>
      <c r="E48">
        <v>19</v>
      </c>
      <c r="F48">
        <v>0.103608847497089</v>
      </c>
    </row>
    <row r="49" spans="1:6">
      <c r="A49" s="12">
        <v>43756</v>
      </c>
      <c r="B49" s="14">
        <v>2974</v>
      </c>
      <c r="C49">
        <v>81</v>
      </c>
      <c r="D49">
        <v>64</v>
      </c>
      <c r="E49">
        <v>13</v>
      </c>
      <c r="F49">
        <v>0.123870967741935</v>
      </c>
    </row>
    <row r="50" spans="1:6">
      <c r="A50" s="12">
        <v>43757</v>
      </c>
      <c r="B50" s="14">
        <v>2851</v>
      </c>
      <c r="C50">
        <v>79</v>
      </c>
      <c r="D50">
        <v>75</v>
      </c>
      <c r="E50">
        <v>15</v>
      </c>
      <c r="F50">
        <v>7.6581576026636997E-2</v>
      </c>
    </row>
    <row r="51" spans="1:6">
      <c r="A51" s="12">
        <v>43758</v>
      </c>
      <c r="B51" s="14">
        <v>2745</v>
      </c>
      <c r="C51">
        <v>75</v>
      </c>
      <c r="D51">
        <v>89</v>
      </c>
      <c r="E51">
        <v>22</v>
      </c>
      <c r="F51">
        <v>8.6289549376797697E-2</v>
      </c>
    </row>
    <row r="52" spans="1:6">
      <c r="A52" s="12">
        <v>43759</v>
      </c>
      <c r="B52" s="14">
        <v>2888</v>
      </c>
      <c r="C52">
        <v>67</v>
      </c>
      <c r="D52">
        <v>76</v>
      </c>
      <c r="E52">
        <v>21</v>
      </c>
      <c r="F52">
        <v>9.4193548387096704E-2</v>
      </c>
    </row>
    <row r="53" spans="1:6">
      <c r="A53" s="12">
        <v>43760</v>
      </c>
      <c r="B53" s="14">
        <v>2816</v>
      </c>
      <c r="C53">
        <v>61</v>
      </c>
      <c r="D53">
        <v>69</v>
      </c>
      <c r="E53">
        <v>18</v>
      </c>
      <c r="F53">
        <v>0.12369791666666601</v>
      </c>
    </row>
    <row r="54" spans="1:6">
      <c r="A54" s="12">
        <v>43761</v>
      </c>
      <c r="B54" s="14">
        <v>2764</v>
      </c>
      <c r="C54">
        <v>52</v>
      </c>
      <c r="D54">
        <v>77</v>
      </c>
      <c r="E54">
        <v>21</v>
      </c>
      <c r="F54">
        <v>0.101935483870967</v>
      </c>
    </row>
    <row r="55" spans="1:6">
      <c r="A55" s="12">
        <v>43762</v>
      </c>
      <c r="B55" s="14">
        <v>2307</v>
      </c>
      <c r="C55">
        <v>85</v>
      </c>
      <c r="D55">
        <v>79</v>
      </c>
      <c r="E55">
        <v>20</v>
      </c>
      <c r="F55">
        <v>9.8606645230439396E-2</v>
      </c>
    </row>
    <row r="56" spans="1:6">
      <c r="A56" s="12">
        <v>43763</v>
      </c>
      <c r="B56" s="14">
        <v>2393</v>
      </c>
      <c r="C56">
        <v>85</v>
      </c>
      <c r="D56">
        <v>68</v>
      </c>
      <c r="E56">
        <v>14</v>
      </c>
      <c r="F56">
        <v>9.7872340425531903E-2</v>
      </c>
    </row>
    <row r="57" spans="1:6">
      <c r="A57" s="12">
        <v>43764</v>
      </c>
      <c r="B57" s="14">
        <v>2541</v>
      </c>
      <c r="C57">
        <v>118</v>
      </c>
      <c r="D57">
        <v>90</v>
      </c>
      <c r="E57">
        <v>20</v>
      </c>
      <c r="F57">
        <v>7.5490196078431299E-2</v>
      </c>
    </row>
    <row r="58" spans="1:6">
      <c r="A58" s="12">
        <v>43765</v>
      </c>
      <c r="B58" s="14">
        <v>2733</v>
      </c>
      <c r="C58">
        <v>110</v>
      </c>
      <c r="D58">
        <v>82</v>
      </c>
      <c r="E58">
        <v>15</v>
      </c>
      <c r="F58">
        <v>0.13624454148471599</v>
      </c>
    </row>
    <row r="59" spans="1:6">
      <c r="A59" s="12">
        <v>43766</v>
      </c>
      <c r="B59" s="14">
        <v>2849</v>
      </c>
      <c r="C59">
        <v>51</v>
      </c>
      <c r="D59">
        <v>75</v>
      </c>
      <c r="E59">
        <v>22</v>
      </c>
      <c r="F59">
        <v>6.6197183098591503E-2</v>
      </c>
    </row>
    <row r="60" spans="1:6">
      <c r="A60" s="12">
        <v>43767</v>
      </c>
      <c r="B60" s="14">
        <v>3104</v>
      </c>
      <c r="C60">
        <v>69</v>
      </c>
      <c r="D60">
        <v>76</v>
      </c>
      <c r="E60">
        <v>22</v>
      </c>
      <c r="F60">
        <v>7.2868217054263495E-2</v>
      </c>
    </row>
    <row r="61" spans="1:6">
      <c r="A61" s="12">
        <v>43768</v>
      </c>
      <c r="B61" s="14">
        <v>2501</v>
      </c>
      <c r="C61">
        <v>59</v>
      </c>
      <c r="D61">
        <v>74</v>
      </c>
      <c r="E61">
        <v>21</v>
      </c>
      <c r="F61">
        <v>9.91535671100362E-2</v>
      </c>
    </row>
    <row r="62" spans="1:6">
      <c r="A62" s="12">
        <v>43769</v>
      </c>
      <c r="B62" s="14">
        <v>3419</v>
      </c>
      <c r="C62">
        <v>63</v>
      </c>
      <c r="D62">
        <v>75</v>
      </c>
      <c r="E62">
        <v>22</v>
      </c>
      <c r="F62">
        <v>9.8452883263009799E-2</v>
      </c>
    </row>
    <row r="63" spans="1:6">
      <c r="A63" s="12">
        <v>43770</v>
      </c>
      <c r="B63" s="15">
        <v>2586</v>
      </c>
      <c r="C63" s="4">
        <v>64</v>
      </c>
      <c r="D63" s="4">
        <v>65</v>
      </c>
      <c r="E63" s="4">
        <v>17</v>
      </c>
      <c r="F63" s="4">
        <v>9.5798319327731099E-2</v>
      </c>
    </row>
    <row r="64" spans="1:6">
      <c r="A64" s="12">
        <v>43771</v>
      </c>
      <c r="B64" s="14">
        <v>2756</v>
      </c>
      <c r="C64">
        <v>94</v>
      </c>
      <c r="D64">
        <v>86</v>
      </c>
      <c r="E64">
        <v>22</v>
      </c>
      <c r="F64">
        <v>9.1457286432160806E-2</v>
      </c>
    </row>
    <row r="65" spans="1:6">
      <c r="A65" s="12">
        <v>43772</v>
      </c>
      <c r="B65" s="14">
        <v>2736</v>
      </c>
      <c r="C65">
        <v>95</v>
      </c>
      <c r="D65">
        <v>67</v>
      </c>
      <c r="E65">
        <v>12</v>
      </c>
      <c r="F65">
        <v>0.108858057630736</v>
      </c>
    </row>
    <row r="66" spans="1:6">
      <c r="A66" s="12">
        <v>43773</v>
      </c>
      <c r="B66" s="14">
        <v>2979</v>
      </c>
      <c r="C66">
        <v>67</v>
      </c>
      <c r="D66">
        <v>80</v>
      </c>
      <c r="E66">
        <v>23</v>
      </c>
      <c r="F66">
        <v>6.7924528301886694E-2</v>
      </c>
    </row>
    <row r="67" spans="1:6">
      <c r="A67" s="12">
        <v>43774</v>
      </c>
      <c r="B67" s="14">
        <v>2685</v>
      </c>
      <c r="C67">
        <v>84</v>
      </c>
      <c r="D67">
        <v>76</v>
      </c>
      <c r="E67">
        <v>21</v>
      </c>
      <c r="F67">
        <v>7.8212290502793297E-2</v>
      </c>
    </row>
    <row r="68" spans="1:6">
      <c r="A68" s="12">
        <v>43775</v>
      </c>
      <c r="B68" s="14">
        <v>2813</v>
      </c>
      <c r="C68">
        <v>68</v>
      </c>
      <c r="D68">
        <v>74</v>
      </c>
      <c r="E68">
        <v>19</v>
      </c>
      <c r="F68">
        <v>0.12577833125778301</v>
      </c>
    </row>
    <row r="69" spans="1:6">
      <c r="A69" s="12">
        <v>43776</v>
      </c>
      <c r="B69" s="14">
        <v>2891</v>
      </c>
      <c r="C69">
        <v>101</v>
      </c>
      <c r="D69">
        <v>79</v>
      </c>
      <c r="E69">
        <v>19</v>
      </c>
      <c r="F69">
        <v>7.6655052264808302E-2</v>
      </c>
    </row>
    <row r="70" spans="1:6">
      <c r="A70" s="12">
        <v>43777</v>
      </c>
      <c r="B70" s="14">
        <v>2318</v>
      </c>
      <c r="C70">
        <v>68</v>
      </c>
      <c r="D70">
        <v>78</v>
      </c>
      <c r="E70">
        <v>18</v>
      </c>
      <c r="F70">
        <v>0.102957283680175</v>
      </c>
    </row>
    <row r="71" spans="1:6">
      <c r="A71" s="12">
        <v>43778</v>
      </c>
      <c r="B71" s="14">
        <v>2277</v>
      </c>
      <c r="C71">
        <v>116</v>
      </c>
      <c r="D71">
        <v>82</v>
      </c>
      <c r="E71">
        <v>16</v>
      </c>
      <c r="F71">
        <v>9.1528724440116796E-2</v>
      </c>
    </row>
    <row r="72" spans="1:6">
      <c r="A72" s="12">
        <v>43779</v>
      </c>
      <c r="B72" s="14">
        <v>2976</v>
      </c>
      <c r="C72">
        <v>99</v>
      </c>
      <c r="D72">
        <v>74</v>
      </c>
      <c r="E72">
        <v>13</v>
      </c>
      <c r="F72">
        <v>0.104799216454456</v>
      </c>
    </row>
    <row r="73" spans="1:6">
      <c r="A73" s="12">
        <v>43780</v>
      </c>
      <c r="B73" s="14">
        <v>3047</v>
      </c>
      <c r="C73">
        <v>85</v>
      </c>
      <c r="D73">
        <v>85</v>
      </c>
      <c r="E73">
        <v>23</v>
      </c>
      <c r="F73">
        <v>5.77114427860696E-2</v>
      </c>
    </row>
    <row r="74" spans="1:6">
      <c r="A74" s="12">
        <v>43781</v>
      </c>
      <c r="B74" s="14">
        <v>3274</v>
      </c>
      <c r="C74">
        <v>59</v>
      </c>
      <c r="D74">
        <v>67</v>
      </c>
      <c r="E74">
        <v>20</v>
      </c>
      <c r="F74">
        <v>0.127064803049555</v>
      </c>
    </row>
    <row r="75" spans="1:6">
      <c r="A75" s="12">
        <v>43782</v>
      </c>
      <c r="B75" s="14">
        <v>2877</v>
      </c>
      <c r="C75">
        <v>44</v>
      </c>
      <c r="D75">
        <v>76</v>
      </c>
      <c r="E75">
        <v>19</v>
      </c>
      <c r="F75">
        <v>8.8122605363984599E-2</v>
      </c>
    </row>
    <row r="76" spans="1:6">
      <c r="A76" s="12">
        <v>43783</v>
      </c>
      <c r="B76" s="14">
        <v>2422</v>
      </c>
      <c r="C76">
        <v>76</v>
      </c>
      <c r="D76">
        <v>80</v>
      </c>
      <c r="E76">
        <v>22</v>
      </c>
      <c r="F76">
        <v>7.3076923076922998E-2</v>
      </c>
    </row>
    <row r="77" spans="1:6">
      <c r="A77" s="12">
        <v>43784</v>
      </c>
      <c r="B77" s="14">
        <v>2667</v>
      </c>
      <c r="C77">
        <v>92</v>
      </c>
      <c r="D77">
        <v>83</v>
      </c>
      <c r="E77">
        <v>22</v>
      </c>
      <c r="F77">
        <v>8.8987764182424905E-2</v>
      </c>
    </row>
    <row r="78" spans="1:6">
      <c r="A78" s="12">
        <v>43785</v>
      </c>
      <c r="B78" s="14">
        <v>3464</v>
      </c>
      <c r="C78">
        <v>93</v>
      </c>
      <c r="D78">
        <v>86</v>
      </c>
      <c r="E78">
        <v>22</v>
      </c>
      <c r="F78">
        <v>6.8203650336215102E-2</v>
      </c>
    </row>
    <row r="79" spans="1:6">
      <c r="A79" s="12">
        <v>43786</v>
      </c>
      <c r="B79" s="16">
        <v>2913</v>
      </c>
      <c r="C79" s="2">
        <v>75</v>
      </c>
      <c r="D79" s="2">
        <v>82</v>
      </c>
      <c r="E79" s="2">
        <v>22</v>
      </c>
      <c r="F79" s="2">
        <v>7.3999999999999996E-2</v>
      </c>
    </row>
    <row r="80" spans="1:6">
      <c r="A80" s="12">
        <v>43787</v>
      </c>
      <c r="B80" s="14">
        <v>3046</v>
      </c>
      <c r="C80">
        <v>56</v>
      </c>
      <c r="D80">
        <v>78</v>
      </c>
      <c r="E80">
        <v>21</v>
      </c>
      <c r="F80">
        <v>8.1441922563417896E-2</v>
      </c>
    </row>
    <row r="81" spans="1:6">
      <c r="A81" s="12">
        <v>43788</v>
      </c>
      <c r="B81" s="14">
        <v>2485</v>
      </c>
      <c r="C81">
        <v>86</v>
      </c>
      <c r="D81">
        <v>79</v>
      </c>
      <c r="E81">
        <v>22</v>
      </c>
      <c r="F81">
        <v>6.31970260223048E-2</v>
      </c>
    </row>
    <row r="82" spans="1:6">
      <c r="A82" s="12">
        <v>43789</v>
      </c>
      <c r="B82" s="14">
        <v>3299</v>
      </c>
      <c r="C82">
        <v>51</v>
      </c>
      <c r="D82">
        <v>71</v>
      </c>
      <c r="E82">
        <v>14</v>
      </c>
      <c r="F82">
        <v>8.0402010050251202E-2</v>
      </c>
    </row>
    <row r="83" spans="1:6">
      <c r="A83" s="12">
        <v>43790</v>
      </c>
      <c r="B83" s="14">
        <v>2942</v>
      </c>
      <c r="C83">
        <v>65</v>
      </c>
      <c r="D83">
        <v>75</v>
      </c>
      <c r="E83">
        <v>18</v>
      </c>
      <c r="F83">
        <v>6.9798657718120799E-2</v>
      </c>
    </row>
    <row r="84" spans="1:6">
      <c r="A84" s="12">
        <v>43791</v>
      </c>
      <c r="B84" s="14">
        <v>2634</v>
      </c>
      <c r="C84">
        <v>45</v>
      </c>
      <c r="D84">
        <v>76</v>
      </c>
      <c r="E84">
        <v>21</v>
      </c>
      <c r="F84">
        <v>4.17246175243393E-2</v>
      </c>
    </row>
    <row r="85" spans="1:6">
      <c r="A85" s="12">
        <v>43792</v>
      </c>
      <c r="B85" s="14">
        <v>3401</v>
      </c>
      <c r="C85">
        <v>84</v>
      </c>
      <c r="D85">
        <v>79</v>
      </c>
      <c r="E85">
        <v>17</v>
      </c>
      <c r="F85">
        <v>0.119345524542829</v>
      </c>
    </row>
    <row r="86" spans="1:6">
      <c r="A86" s="12">
        <v>43793</v>
      </c>
      <c r="B86" s="14">
        <v>2262</v>
      </c>
      <c r="C86">
        <v>147</v>
      </c>
      <c r="D86">
        <v>81</v>
      </c>
      <c r="E86">
        <v>11</v>
      </c>
      <c r="F86">
        <v>0.13411567476948799</v>
      </c>
    </row>
    <row r="87" spans="1:6">
      <c r="A87" s="12">
        <v>43794</v>
      </c>
      <c r="B87" s="14">
        <v>2771</v>
      </c>
      <c r="C87">
        <v>87</v>
      </c>
      <c r="D87">
        <v>81</v>
      </c>
      <c r="E87">
        <v>22</v>
      </c>
      <c r="F87">
        <v>8.9306698002350096E-2</v>
      </c>
    </row>
    <row r="88" spans="1:6">
      <c r="A88" s="12">
        <v>43795</v>
      </c>
      <c r="B88" s="14">
        <v>2770</v>
      </c>
      <c r="C88">
        <v>51</v>
      </c>
      <c r="D88">
        <v>75</v>
      </c>
      <c r="E88">
        <v>20</v>
      </c>
      <c r="F88">
        <v>0.115613825983313</v>
      </c>
    </row>
    <row r="89" spans="1:6">
      <c r="A89" s="12">
        <v>43796</v>
      </c>
      <c r="B89" s="14">
        <v>2748</v>
      </c>
      <c r="C89">
        <v>40</v>
      </c>
      <c r="D89">
        <v>80</v>
      </c>
      <c r="E89">
        <v>20</v>
      </c>
      <c r="F89">
        <v>7.0351758793969807E-2</v>
      </c>
    </row>
    <row r="90" spans="1:6">
      <c r="A90" s="12">
        <v>43797</v>
      </c>
      <c r="B90" s="14">
        <v>2576</v>
      </c>
      <c r="C90">
        <v>138</v>
      </c>
      <c r="D90">
        <v>87</v>
      </c>
      <c r="E90">
        <v>17</v>
      </c>
      <c r="F90">
        <v>8.2319925163704399E-2</v>
      </c>
    </row>
    <row r="91" spans="1:6">
      <c r="A91" s="12">
        <v>43798</v>
      </c>
      <c r="B91" s="14">
        <v>2875</v>
      </c>
      <c r="C91">
        <v>103</v>
      </c>
      <c r="D91">
        <v>76</v>
      </c>
      <c r="E91">
        <v>18</v>
      </c>
      <c r="F91">
        <v>0.113230035756853</v>
      </c>
    </row>
    <row r="92" spans="1:6">
      <c r="A92" s="12">
        <v>43799</v>
      </c>
      <c r="B92" s="14">
        <v>4185</v>
      </c>
      <c r="C92">
        <v>91</v>
      </c>
      <c r="D92">
        <v>89</v>
      </c>
      <c r="E92">
        <v>21</v>
      </c>
      <c r="F92">
        <v>0.11111111111111099</v>
      </c>
    </row>
    <row r="93" spans="1:6">
      <c r="A93" s="12">
        <v>43800</v>
      </c>
      <c r="B93" s="17">
        <v>2966</v>
      </c>
      <c r="C93" s="3">
        <v>77</v>
      </c>
      <c r="D93" s="3">
        <v>85</v>
      </c>
      <c r="E93" s="3">
        <v>22</v>
      </c>
      <c r="F93" s="3">
        <v>9.5000000000000001E-2</v>
      </c>
    </row>
    <row r="94" spans="1:6">
      <c r="A94" s="12">
        <v>43801</v>
      </c>
      <c r="B94" s="14">
        <v>2813</v>
      </c>
      <c r="C94">
        <v>63</v>
      </c>
      <c r="D94">
        <v>81</v>
      </c>
      <c r="E94">
        <v>22</v>
      </c>
      <c r="F94">
        <v>7.9532163742689996E-2</v>
      </c>
    </row>
    <row r="95" spans="1:6">
      <c r="A95" s="12">
        <v>43802</v>
      </c>
      <c r="B95" s="14">
        <v>2432</v>
      </c>
      <c r="C95">
        <v>48</v>
      </c>
      <c r="D95">
        <v>73</v>
      </c>
      <c r="E95">
        <v>21</v>
      </c>
      <c r="F95">
        <v>7.8484438430311207E-2</v>
      </c>
    </row>
    <row r="96" spans="1:6">
      <c r="A96" s="12">
        <v>43803</v>
      </c>
      <c r="B96" s="14">
        <v>3148</v>
      </c>
      <c r="C96">
        <v>42</v>
      </c>
      <c r="D96">
        <v>74</v>
      </c>
      <c r="E96">
        <v>22</v>
      </c>
      <c r="F96">
        <v>8.0821917808219096E-2</v>
      </c>
    </row>
    <row r="97" spans="1:6">
      <c r="A97" s="12">
        <v>43804</v>
      </c>
      <c r="B97" s="14">
        <v>2708</v>
      </c>
      <c r="C97">
        <v>66</v>
      </c>
      <c r="D97">
        <v>73</v>
      </c>
      <c r="E97">
        <v>18</v>
      </c>
      <c r="F97">
        <v>0.11212516297262</v>
      </c>
    </row>
    <row r="98" spans="1:6">
      <c r="A98" s="12">
        <v>43805</v>
      </c>
      <c r="B98" s="14">
        <v>2435</v>
      </c>
      <c r="C98">
        <v>98</v>
      </c>
      <c r="D98">
        <v>68</v>
      </c>
      <c r="E98">
        <v>21</v>
      </c>
      <c r="F98">
        <v>9.1264667535853897E-2</v>
      </c>
    </row>
    <row r="99" spans="1:6">
      <c r="A99" s="12">
        <v>43806</v>
      </c>
      <c r="B99" s="14">
        <v>2754</v>
      </c>
      <c r="C99">
        <v>95</v>
      </c>
      <c r="D99">
        <v>83</v>
      </c>
      <c r="E99">
        <v>22</v>
      </c>
      <c r="F99">
        <v>7.2664359861591699E-2</v>
      </c>
    </row>
    <row r="100" spans="1:6">
      <c r="A100" s="12">
        <v>43807</v>
      </c>
      <c r="B100" s="14">
        <v>3577</v>
      </c>
      <c r="C100">
        <v>109</v>
      </c>
      <c r="D100">
        <v>85</v>
      </c>
      <c r="E100">
        <v>16</v>
      </c>
      <c r="F100">
        <v>9.4535993061578394E-2</v>
      </c>
    </row>
    <row r="101" spans="1:6">
      <c r="A101" s="12">
        <v>43808</v>
      </c>
      <c r="B101" s="14">
        <v>3041</v>
      </c>
      <c r="C101">
        <v>62</v>
      </c>
      <c r="D101">
        <v>80</v>
      </c>
      <c r="E101">
        <v>22</v>
      </c>
      <c r="F101">
        <v>0.107629427792915</v>
      </c>
    </row>
    <row r="102" spans="1:6">
      <c r="A102" s="12">
        <v>43809</v>
      </c>
      <c r="B102" s="14">
        <v>2962</v>
      </c>
      <c r="C102">
        <v>69</v>
      </c>
      <c r="D102">
        <v>76</v>
      </c>
      <c r="E102">
        <v>23</v>
      </c>
      <c r="F102">
        <v>7.02210663198959E-2</v>
      </c>
    </row>
    <row r="103" spans="1:6">
      <c r="A103" s="12">
        <v>43810</v>
      </c>
      <c r="B103" s="14">
        <v>2910</v>
      </c>
      <c r="C103">
        <v>67</v>
      </c>
      <c r="D103">
        <v>75</v>
      </c>
      <c r="E103">
        <v>20</v>
      </c>
      <c r="F103">
        <v>6.7658998646819998E-2</v>
      </c>
    </row>
    <row r="104" spans="1:6">
      <c r="A104" s="12">
        <v>43811</v>
      </c>
      <c r="B104" s="14">
        <v>2183</v>
      </c>
      <c r="C104">
        <v>94</v>
      </c>
      <c r="D104">
        <v>79</v>
      </c>
      <c r="E104">
        <v>23</v>
      </c>
      <c r="F104">
        <v>5.9186189889025798E-2</v>
      </c>
    </row>
    <row r="105" spans="1:6">
      <c r="A105" s="12">
        <v>43812</v>
      </c>
      <c r="B105" s="14">
        <v>2470</v>
      </c>
      <c r="C105">
        <v>52</v>
      </c>
      <c r="D105">
        <v>75</v>
      </c>
      <c r="E105">
        <v>21</v>
      </c>
      <c r="F105">
        <v>0.06</v>
      </c>
    </row>
    <row r="106" spans="1:6">
      <c r="A106" s="12">
        <v>43813</v>
      </c>
      <c r="B106" s="14">
        <v>2464</v>
      </c>
      <c r="C106">
        <v>83</v>
      </c>
      <c r="D106">
        <v>88</v>
      </c>
      <c r="E106">
        <v>21</v>
      </c>
      <c r="F106">
        <v>0.10773680404916799</v>
      </c>
    </row>
    <row r="107" spans="1:6">
      <c r="A107" s="12">
        <v>43814</v>
      </c>
      <c r="B107" s="14">
        <v>2717</v>
      </c>
      <c r="C107">
        <v>82</v>
      </c>
      <c r="D107">
        <v>84</v>
      </c>
      <c r="E107">
        <v>19</v>
      </c>
      <c r="F107">
        <v>0.12049252418645499</v>
      </c>
    </row>
    <row r="108" spans="1:6">
      <c r="A108" s="12">
        <v>43815</v>
      </c>
      <c r="B108" s="14">
        <v>2959</v>
      </c>
      <c r="C108">
        <v>58</v>
      </c>
      <c r="D108">
        <v>72</v>
      </c>
      <c r="E108">
        <v>20</v>
      </c>
      <c r="F108">
        <v>0.11621233859397399</v>
      </c>
    </row>
    <row r="109" spans="1:6">
      <c r="A109" s="12">
        <v>43816</v>
      </c>
      <c r="B109" s="14">
        <v>3053</v>
      </c>
      <c r="C109">
        <v>73</v>
      </c>
      <c r="D109">
        <v>76</v>
      </c>
      <c r="E109">
        <v>20</v>
      </c>
      <c r="F109">
        <v>8.7179487179487106E-2</v>
      </c>
    </row>
    <row r="110" spans="1:6">
      <c r="A110" s="12">
        <v>43817</v>
      </c>
      <c r="B110" s="14">
        <v>2694</v>
      </c>
      <c r="C110">
        <v>32</v>
      </c>
      <c r="D110">
        <v>66</v>
      </c>
      <c r="E110">
        <v>17</v>
      </c>
      <c r="F110">
        <v>7.6809453471196401E-2</v>
      </c>
    </row>
    <row r="111" spans="1:6">
      <c r="A111" s="12">
        <v>43818</v>
      </c>
      <c r="B111" s="14">
        <v>3155</v>
      </c>
      <c r="C111">
        <v>56</v>
      </c>
      <c r="D111">
        <v>72</v>
      </c>
      <c r="E111">
        <v>15</v>
      </c>
      <c r="F111">
        <v>6.6147859922178906E-2</v>
      </c>
    </row>
    <row r="112" spans="1:6">
      <c r="A112" s="12">
        <v>43819</v>
      </c>
      <c r="B112" s="14">
        <v>2639</v>
      </c>
      <c r="C112">
        <v>73</v>
      </c>
      <c r="D112">
        <v>78</v>
      </c>
      <c r="E112">
        <v>21</v>
      </c>
      <c r="F112">
        <v>6.51890482398957E-2</v>
      </c>
    </row>
    <row r="113" spans="1:6">
      <c r="A113" s="12">
        <v>43820</v>
      </c>
      <c r="B113" s="14">
        <v>2494</v>
      </c>
      <c r="C113">
        <v>50</v>
      </c>
      <c r="D113">
        <v>82</v>
      </c>
      <c r="E113">
        <v>15</v>
      </c>
      <c r="F113">
        <v>5.4409005628517797E-2</v>
      </c>
    </row>
    <row r="114" spans="1:6">
      <c r="A114" s="12">
        <v>43821</v>
      </c>
      <c r="B114" s="14">
        <v>2778</v>
      </c>
      <c r="C114">
        <v>104</v>
      </c>
      <c r="D114">
        <v>89</v>
      </c>
      <c r="E114">
        <v>22</v>
      </c>
      <c r="F114">
        <v>8.9445438282647505E-2</v>
      </c>
    </row>
    <row r="115" spans="1:6">
      <c r="A115" s="12">
        <v>43822</v>
      </c>
      <c r="B115" s="14">
        <v>2496</v>
      </c>
      <c r="C115">
        <v>69</v>
      </c>
      <c r="D115">
        <v>77</v>
      </c>
      <c r="E115">
        <v>22</v>
      </c>
      <c r="F115">
        <v>9.7222222222222196E-2</v>
      </c>
    </row>
    <row r="116" spans="1:6">
      <c r="A116" s="12">
        <v>43823</v>
      </c>
      <c r="B116" s="14">
        <v>3794</v>
      </c>
      <c r="C116">
        <v>84</v>
      </c>
      <c r="D116">
        <v>76</v>
      </c>
      <c r="E116">
        <v>21</v>
      </c>
      <c r="F116">
        <v>8.8555858310626706E-2</v>
      </c>
    </row>
    <row r="117" spans="1:6">
      <c r="A117" s="12">
        <v>43824</v>
      </c>
      <c r="B117" s="14">
        <v>3064</v>
      </c>
      <c r="C117">
        <v>83</v>
      </c>
      <c r="D117">
        <v>76</v>
      </c>
      <c r="E117">
        <v>17</v>
      </c>
      <c r="F117">
        <v>7.3474470734744696E-2</v>
      </c>
    </row>
    <row r="118" spans="1:6">
      <c r="A118" s="12">
        <v>43825</v>
      </c>
      <c r="B118" s="14">
        <v>2814</v>
      </c>
      <c r="C118">
        <v>86</v>
      </c>
      <c r="D118">
        <v>81</v>
      </c>
      <c r="E118">
        <v>19</v>
      </c>
      <c r="F118">
        <v>8.4623323013415894E-2</v>
      </c>
    </row>
    <row r="119" spans="1:6">
      <c r="A119" s="12">
        <v>43826</v>
      </c>
      <c r="B119" s="14">
        <v>3528</v>
      </c>
      <c r="C119">
        <v>105</v>
      </c>
      <c r="D119">
        <v>76</v>
      </c>
      <c r="E119">
        <v>13</v>
      </c>
      <c r="F119">
        <v>9.3517534537725794E-2</v>
      </c>
    </row>
    <row r="120" spans="1:6">
      <c r="A120" s="12">
        <v>43827</v>
      </c>
      <c r="B120" s="14">
        <v>3104</v>
      </c>
      <c r="C120">
        <v>91</v>
      </c>
      <c r="D120">
        <v>74</v>
      </c>
      <c r="E120">
        <v>12</v>
      </c>
      <c r="F120">
        <v>7.6062639821028996E-2</v>
      </c>
    </row>
    <row r="121" spans="1:6">
      <c r="A121" s="12">
        <v>43828</v>
      </c>
      <c r="B121" s="14">
        <v>2638</v>
      </c>
      <c r="C121">
        <v>57</v>
      </c>
      <c r="D121">
        <v>57</v>
      </c>
      <c r="E121">
        <v>20</v>
      </c>
      <c r="F121">
        <v>9.3097913322632397E-2</v>
      </c>
    </row>
    <row r="122" spans="1:6">
      <c r="A122" s="12">
        <v>43829</v>
      </c>
      <c r="B122" s="14">
        <v>3910</v>
      </c>
      <c r="C122">
        <v>87</v>
      </c>
      <c r="D122">
        <v>88</v>
      </c>
      <c r="E122">
        <v>23</v>
      </c>
      <c r="F122">
        <v>5.0345508390918003E-2</v>
      </c>
    </row>
    <row r="123" spans="1:6">
      <c r="A123" s="12">
        <v>43830</v>
      </c>
      <c r="B123" s="18">
        <v>2460</v>
      </c>
      <c r="C123" s="1">
        <v>33</v>
      </c>
      <c r="D123" s="1">
        <v>75</v>
      </c>
      <c r="E123" s="1">
        <v>22</v>
      </c>
      <c r="F123" s="1">
        <v>6.9986541049798096E-2</v>
      </c>
    </row>
    <row r="124" spans="1:6">
      <c r="D124">
        <f>MIN(D1:D123)</f>
        <v>56</v>
      </c>
      <c r="E124">
        <f>MIN(E1:E123)</f>
        <v>11</v>
      </c>
      <c r="F124" s="5">
        <f>MIN(F1:F123)</f>
        <v>4.17246175243393E-2</v>
      </c>
    </row>
    <row r="125" spans="1:6">
      <c r="D125">
        <f>_xlfn.PERCENTILE.EXC(D1:D123,0.25)</f>
        <v>74</v>
      </c>
      <c r="E125">
        <f>_xlfn.PERCENTILE.EXC(E1:E123,0.25)</f>
        <v>17.75</v>
      </c>
      <c r="F125" s="5">
        <f>_xlfn.PERCENTILE.EXC(F1:F123,0.25)</f>
        <v>7.275881093593517E-2</v>
      </c>
    </row>
    <row r="126" spans="1:6">
      <c r="D126">
        <f>AVERAGE(D1:D123)</f>
        <v>76.721311475409834</v>
      </c>
      <c r="E126">
        <f>AVERAGE(E1:E123)</f>
        <v>19.368852459016395</v>
      </c>
      <c r="F126" s="5">
        <f>AVERAGE(F1:F123)</f>
        <v>8.9967468921995267E-2</v>
      </c>
    </row>
    <row r="127" spans="1:6">
      <c r="D127">
        <f>_xlfn.PERCENTILE.EXC(D1:D123,0.75)</f>
        <v>81</v>
      </c>
      <c r="E127">
        <f>_xlfn.PERCENTILE.EXC(E1:E123,0.75)</f>
        <v>22</v>
      </c>
      <c r="F127" s="5">
        <f>_xlfn.PERCENTILE.EXC(F1:F123,0.75)</f>
        <v>0.1031201746344035</v>
      </c>
    </row>
    <row r="128" spans="1:6">
      <c r="D128">
        <f>MAX(D1:D123)</f>
        <v>90</v>
      </c>
      <c r="E128">
        <f>MAX(E1:E123)</f>
        <v>24</v>
      </c>
      <c r="F128" s="5">
        <f>MAX(F1:F123)</f>
        <v>0.18095238095238</v>
      </c>
    </row>
    <row r="129" spans="4:6">
      <c r="D129">
        <f>MEDIAN(D2:D123)</f>
        <v>76.5</v>
      </c>
      <c r="E129">
        <f>MEDIAN(E2:E123)</f>
        <v>20</v>
      </c>
      <c r="F129">
        <f>MEDIAN(F2:F123)</f>
        <v>8.7890599106444395E-2</v>
      </c>
    </row>
    <row r="130" spans="4:6">
      <c r="D130">
        <f>STDEV(D2:D123)</f>
        <v>6.5065285650872973</v>
      </c>
      <c r="E130">
        <f>STDEV(E2:E123)</f>
        <v>3.1758406700467288</v>
      </c>
      <c r="F130">
        <f>STDEV(F2:F123)</f>
        <v>2.3860971681321754E-2</v>
      </c>
    </row>
    <row r="131" spans="4:6">
      <c r="D131">
        <f t="shared" ref="D131:F131" si="0">MODE(D2:D123)</f>
        <v>76</v>
      </c>
      <c r="E131">
        <f t="shared" si="0"/>
        <v>22</v>
      </c>
      <c r="F131" t="e">
        <f t="shared" si="0"/>
        <v>#N/A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36"/>
  <sheetViews>
    <sheetView topLeftCell="T1" workbookViewId="0">
      <selection activeCell="T19" sqref="T19"/>
    </sheetView>
  </sheetViews>
  <sheetFormatPr defaultRowHeight="14.45"/>
  <sheetData>
    <row r="36" spans="10:10">
      <c r="J36" s="6" t="s">
        <v>137</v>
      </c>
    </row>
  </sheetData>
  <hyperlinks>
    <hyperlink ref="J36" r:id="rId1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2020-04-29T01:44:38Z</dcterms:created>
  <dcterms:modified xsi:type="dcterms:W3CDTF">2020-05-25T06:56:27Z</dcterms:modified>
  <cp:category/>
  <cp:contentStatus/>
</cp:coreProperties>
</file>